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60" windowWidth="8910" windowHeight="5085" tabRatio="784" firstSheet="3" activeTab="11"/>
  </bookViews>
  <sheets>
    <sheet name="1. Ports_kf" sheetId="1" r:id="rId1"/>
    <sheet name="2. Seaport_employment" sheetId="2" r:id="rId2"/>
    <sheet name="3. Handling" sheetId="3" r:id="rId3"/>
    <sheet name="4. FR_port_throughput" sheetId="4" r:id="rId4"/>
    <sheet name="5. Europe_container_ports" sheetId="5" r:id="rId5"/>
    <sheet name="6. World_container_ports" sheetId="6" r:id="rId6"/>
    <sheet name="7. Transports_mar_CC" sheetId="7" r:id="rId7"/>
    <sheet name="8. FR_fleet" sheetId="8" r:id="rId8"/>
    <sheet name="9. World_fleet" sheetId="9" r:id="rId9"/>
    <sheet name="10. Inland_shipping_kf" sheetId="10" r:id="rId10"/>
    <sheet name="11. FR_inland_shipping" sheetId="11" r:id="rId11"/>
    <sheet name="12. Europe_inland_shipping" sheetId="12" r:id="rId12"/>
  </sheets>
  <definedNames/>
  <calcPr fullCalcOnLoad="1"/>
</workbook>
</file>

<file path=xl/sharedStrings.xml><?xml version="1.0" encoding="utf-8"?>
<sst xmlns="http://schemas.openxmlformats.org/spreadsheetml/2006/main" count="433" uniqueCount="231">
  <si>
    <t>Rotterdam</t>
  </si>
  <si>
    <t>Gioia Tauro</t>
  </si>
  <si>
    <t>Le Havre</t>
  </si>
  <si>
    <t>Southampton</t>
  </si>
  <si>
    <t>Total</t>
  </si>
  <si>
    <t>France</t>
  </si>
  <si>
    <t>Felixstowe</t>
  </si>
  <si>
    <t>Rotterdam (NL)</t>
  </si>
  <si>
    <t>Catégorie</t>
  </si>
  <si>
    <t>Anglais</t>
  </si>
  <si>
    <t>Hamburg</t>
  </si>
  <si>
    <t>Antwerp</t>
  </si>
  <si>
    <t>Valencia</t>
  </si>
  <si>
    <t>Barcelona</t>
  </si>
  <si>
    <t>Unit: million TEU</t>
  </si>
  <si>
    <t>Busan (K)</t>
  </si>
  <si>
    <t>Hamburg (G)</t>
  </si>
  <si>
    <t>Dubai (UAE)</t>
  </si>
  <si>
    <t>Category</t>
  </si>
  <si>
    <t>Oil-related fleet</t>
  </si>
  <si>
    <t>Oil tankers</t>
  </si>
  <si>
    <t>Liquefied gas carriers</t>
  </si>
  <si>
    <t>Non oil-related fleet</t>
  </si>
  <si>
    <t>Chemical tankers</t>
  </si>
  <si>
    <t>Other tankers</t>
  </si>
  <si>
    <t>Bulk carriers</t>
  </si>
  <si>
    <t>Full containerships</t>
  </si>
  <si>
    <t>Ro-ro</t>
  </si>
  <si>
    <t>Cargo ships</t>
  </si>
  <si>
    <t>Passenger ships</t>
  </si>
  <si>
    <t>Cruise liners</t>
  </si>
  <si>
    <t>Other multi-purpose dry bulk carriers</t>
  </si>
  <si>
    <t>Ro-ro passenger ferries</t>
  </si>
  <si>
    <t>Passenger launches</t>
  </si>
  <si>
    <t>Others</t>
  </si>
  <si>
    <t>(1) Over 100 grt vessels, for transport of passengers, ocean trade goods or short sea shipping</t>
  </si>
  <si>
    <t>Unité : million de tonnes</t>
  </si>
  <si>
    <t>Vracs liquides</t>
  </si>
  <si>
    <t>Diverses conteneurisées</t>
  </si>
  <si>
    <t>Diverses non conteneurisées</t>
  </si>
  <si>
    <t>Vracs secs</t>
  </si>
  <si>
    <t>Long Beach (USA)</t>
  </si>
  <si>
    <t>Other</t>
  </si>
  <si>
    <t>Pilotage</t>
  </si>
  <si>
    <t>nd</t>
  </si>
  <si>
    <t>Trafic total des 20 principaux ports métropolitains</t>
  </si>
  <si>
    <t>Source : MEDDTL/DGITM/PTF4</t>
  </si>
  <si>
    <t>Port Klang (M)</t>
  </si>
  <si>
    <t>Tanjung Pelepas (M)</t>
  </si>
  <si>
    <t>Laem Chabang (Th)</t>
  </si>
  <si>
    <t>Algeciras</t>
  </si>
  <si>
    <t>French merchant fleet under French flag (1)</t>
  </si>
  <si>
    <t>Source: French Transport Ministry</t>
  </si>
  <si>
    <t>Nb of ships</t>
  </si>
  <si>
    <t>Units: number of ships, 1,000 GT, 1,000 dwt</t>
  </si>
  <si>
    <t>Tonnage (1,000 dwt)</t>
  </si>
  <si>
    <t>Capacity (1,000 GT)</t>
  </si>
  <si>
    <t>Other types of ships</t>
  </si>
  <si>
    <t>Source: Armateurs de France</t>
  </si>
  <si>
    <t>Other service vessels under French flag</t>
  </si>
  <si>
    <t>Nb of vessels</t>
  </si>
  <si>
    <t>Cableships</t>
  </si>
  <si>
    <t>Research vessels</t>
  </si>
  <si>
    <t>Offshore service vessels</t>
  </si>
  <si>
    <t>Port and open sea tugboats</t>
  </si>
  <si>
    <t>Pilot boats</t>
  </si>
  <si>
    <t>Dry bulk carriers</t>
  </si>
  <si>
    <t>2008</t>
  </si>
  <si>
    <t>2009</t>
  </si>
  <si>
    <t>2010</t>
  </si>
  <si>
    <t>na</t>
  </si>
  <si>
    <t>2012 (p)</t>
  </si>
  <si>
    <t>Anciennes données</t>
  </si>
  <si>
    <t>2012</t>
  </si>
  <si>
    <t>Ajaccio</t>
  </si>
  <si>
    <t>Bastia</t>
  </si>
  <si>
    <t>Bayonne</t>
  </si>
  <si>
    <t>Brest</t>
  </si>
  <si>
    <t>Caen Ouistreham</t>
  </si>
  <si>
    <t>Calais</t>
  </si>
  <si>
    <t>Cherbourg</t>
  </si>
  <si>
    <t>Dieppe</t>
  </si>
  <si>
    <t>Fort-de-France</t>
  </si>
  <si>
    <t>Guadeloupe</t>
  </si>
  <si>
    <t>Lorient</t>
  </si>
  <si>
    <t>Port-la-Nouvelle</t>
  </si>
  <si>
    <t>Port Réunion</t>
  </si>
  <si>
    <t>Saint-Malo</t>
  </si>
  <si>
    <t>Sète</t>
  </si>
  <si>
    <t>Toulon</t>
  </si>
  <si>
    <t>Marseille</t>
  </si>
  <si>
    <t>Dunkerque</t>
  </si>
  <si>
    <t>Nantes-Saint-Nazaire</t>
  </si>
  <si>
    <t>Rouen</t>
  </si>
  <si>
    <t>La Rochelle</t>
  </si>
  <si>
    <t>Bordeaux</t>
  </si>
  <si>
    <t>Catégories</t>
  </si>
  <si>
    <t>Platform supply vessel</t>
  </si>
  <si>
    <t>Navires de plus de 100 UMS, affectés au transport de passagers, de marchandises au long cours ou au cabotage.</t>
  </si>
  <si>
    <t>c</t>
  </si>
  <si>
    <t>Seine</t>
  </si>
  <si>
    <t>Moselle</t>
  </si>
  <si>
    <t>2011</t>
  </si>
  <si>
    <t>2013</t>
  </si>
  <si>
    <t>Navires de services de plus de 100 UMS, au cabotage international ou au long cours.</t>
  </si>
  <si>
    <t>Turnover</t>
  </si>
  <si>
    <t>Value added</t>
  </si>
  <si>
    <t>Employment (1)</t>
  </si>
  <si>
    <t>Employment FTEs</t>
  </si>
  <si>
    <t>Export ratio</t>
  </si>
  <si>
    <t>Number of enterprises</t>
  </si>
  <si>
    <t>State services (2)</t>
  </si>
  <si>
    <t>of which: Customs</t>
  </si>
  <si>
    <t>Port authorities</t>
  </si>
  <si>
    <t>Port businesses (3)</t>
  </si>
  <si>
    <t>of which:</t>
  </si>
  <si>
    <t>Towage</t>
  </si>
  <si>
    <t>Boatage &amp; berthing</t>
  </si>
  <si>
    <t>(3) Pilotage, towage, boatage &amp; berthing, handling, shipping companies, shipping agencies, consignment, brokerage, transit.</t>
  </si>
  <si>
    <t>3. Port handling key figures</t>
  </si>
  <si>
    <t>Employment FTE</t>
  </si>
  <si>
    <t>na: not available.</t>
  </si>
  <si>
    <t>c: confidential.</t>
  </si>
  <si>
    <t>4a. Total freight traffic in French seaports</t>
  </si>
  <si>
    <t>Liquid bulk</t>
  </si>
  <si>
    <t>Dry bulk</t>
  </si>
  <si>
    <t>Containers</t>
  </si>
  <si>
    <t>Non-container general cargo</t>
  </si>
  <si>
    <t>General cargo</t>
  </si>
  <si>
    <t>4b. Traffic in main French seaports</t>
  </si>
  <si>
    <t>Unit: million tonnes.</t>
  </si>
  <si>
    <t>Bremen-Brmhvn</t>
  </si>
  <si>
    <t>Genova</t>
  </si>
  <si>
    <t>Singapore**</t>
  </si>
  <si>
    <t>Kaohsiung (TW)</t>
  </si>
  <si>
    <t>Antwerp (B)</t>
  </si>
  <si>
    <t>Los Angeles (USA)</t>
  </si>
  <si>
    <t>Shanghai (C)</t>
  </si>
  <si>
    <t>Hong Kong (C)</t>
  </si>
  <si>
    <t>Shenzen (C)</t>
  </si>
  <si>
    <t>Ningbo (C)</t>
  </si>
  <si>
    <t>Guangzhou (C)</t>
  </si>
  <si>
    <t>Tsingtao (C)</t>
  </si>
  <si>
    <t>Tianjin (C)</t>
  </si>
  <si>
    <t>Dalian (C)</t>
  </si>
  <si>
    <t>Xiamen (C)</t>
  </si>
  <si>
    <t>C: China. K: South Korea. TW: Taiwan. UAE: United Arab Emirates. NL: Netherlands. G: Germany. B: Belgium. M: Malaysia. Th: Thailand.</t>
  </si>
  <si>
    <t>Source: UNCTAD/Review of maritime transport.</t>
  </si>
  <si>
    <t>Jan 1st 2014</t>
  </si>
  <si>
    <t>Number of vessels</t>
  </si>
  <si>
    <t>Capacity ('000 GT)</t>
  </si>
  <si>
    <t>Deadweight ('000 dwt)</t>
  </si>
  <si>
    <t>Oil carriers</t>
  </si>
  <si>
    <t>LNG carriers</t>
  </si>
  <si>
    <t>Other dry bulk carriers</t>
  </si>
  <si>
    <t>Containerships (fully containerized)</t>
  </si>
  <si>
    <t>Cruise ships</t>
  </si>
  <si>
    <t>Total cargo and passenger ships</t>
  </si>
  <si>
    <t>Maritime work support vessels</t>
  </si>
  <si>
    <t>Ro-ro ships</t>
  </si>
  <si>
    <t>Ro-pax (passengers ro-ro)</t>
  </si>
  <si>
    <t>Pasenger launches</t>
  </si>
  <si>
    <t>Seismic research vessels</t>
  </si>
  <si>
    <t>Multi-purpose supply vessels</t>
  </si>
  <si>
    <t>Anchor handling tug supply vessels</t>
  </si>
  <si>
    <t>Special-purpose vessels</t>
  </si>
  <si>
    <t>Special-purpose passenger transport vessels</t>
  </si>
  <si>
    <t>Other service vessels</t>
  </si>
  <si>
    <t>Specialized service vessels</t>
  </si>
  <si>
    <t>Oil &amp; gas carriers</t>
  </si>
  <si>
    <t>Cargo carriers</t>
  </si>
  <si>
    <t>Dredgers</t>
  </si>
  <si>
    <t>Seagoing tugboats</t>
  </si>
  <si>
    <t>Service vessels - Total</t>
  </si>
  <si>
    <t>Source: UNCTAD/RMT.</t>
  </si>
  <si>
    <t>General cargo carriers</t>
  </si>
  <si>
    <t>Containerships</t>
  </si>
  <si>
    <t>na: not available</t>
  </si>
  <si>
    <t>c: confidential</t>
  </si>
  <si>
    <t>11a. River traffic of goods in France not including Rhine traffic</t>
  </si>
  <si>
    <t>Units: billion tonnes-km, thousand TEUs</t>
  </si>
  <si>
    <t>Total traffic (billion tonnes-km)</t>
  </si>
  <si>
    <t>Sources: VNF, Transport Satellite Accounts.</t>
  </si>
  <si>
    <t>Rhine</t>
  </si>
  <si>
    <t>Source: VNF</t>
  </si>
  <si>
    <t>North-Pas-de-Calais</t>
  </si>
  <si>
    <t>Rhone-Saone-Mediterranean</t>
  </si>
  <si>
    <t>Belgium</t>
  </si>
  <si>
    <t>Germany</t>
  </si>
  <si>
    <t>Netherlands</t>
  </si>
  <si>
    <t>Romania</t>
  </si>
  <si>
    <t>1. Maritime and inland port services: key figures</t>
  </si>
  <si>
    <t xml:space="preserve">Exports </t>
  </si>
  <si>
    <t>(1) Number of employees as of 31 December.</t>
  </si>
  <si>
    <t>Sources: INSEE/SUSE for 2003-2007, NAF 2003 code 63.2C: includes activities related to water transport, operation of terminal facilities (harbours and piers), operation of waterway locks, navigation, pilotage and berthing activities, lighterage, salvage activities, lighthouse activities, vessel maintenance (outside repair and maintenance yards activities); enterprises with turnover under EUR76,300 are excluded from 2003-2004 data; micro-entreprises excluded from 2005-2007 data. INSEE/Esane for 2008-2011, NAF 2008 code 52.22Z: services activities incidental to water transport (excluding vessel maintenance outside yards activities: transfered to the ship repair NAF code); data not available for 2008; all active enterprises for 2009-2011. Customs for exports data (transactions valued at EUR1,000 or more, or of 1 tonne or more; intra-EU transactions from enterprises with turnover of EUR150,000 or more).</t>
  </si>
  <si>
    <t>2. Employment in France's seven main seaports (1)</t>
  </si>
  <si>
    <t>(1) Marseille, Le Havre, Dunkerque, Rouen, Nantes, Bordeaux and La Rochelle: representing more than 75% of France’s total port freight traffic in tonnage.</t>
  </si>
  <si>
    <t>(2) Including Maritime Affairs local administration offices.</t>
  </si>
  <si>
    <t>Sources: Transport Ministry/DGITM/Annual seaport survey, Maritime Affairs, Customs.</t>
  </si>
  <si>
    <t>Source: INSEE/SUSE for 2003-2007, NAF 2003 code 63.1A; enterprises with turnover under EUR76,300 excluded from 2003-2004 data; micro-entreprises excluded from 2005-2007 data. INSEE/Esane for 2008-2011, NAF 2008 code 52.24A; all active enterprises; 2008 data not available. Customs for exports (transactions valued at EUR1,000 or more, or of 1 tonne or more; intra-EU transactions from enterprises with turnover of EUR150,000 or more).</t>
  </si>
  <si>
    <t>Exports</t>
  </si>
  <si>
    <t>Unit: million tonnes</t>
  </si>
  <si>
    <t>Source: Transport Ministry</t>
  </si>
  <si>
    <t>e: estimates</t>
  </si>
  <si>
    <t>2012 (e)</t>
  </si>
  <si>
    <t>Source: Transport Ministry/Yearly review of seaports</t>
  </si>
  <si>
    <t>5. Main European container seaports</t>
  </si>
  <si>
    <t>Souce: Eurostat</t>
  </si>
  <si>
    <t>Ambarli</t>
  </si>
  <si>
    <t>(p) provisional.</t>
  </si>
  <si>
    <t>**Excluding Jurong.</t>
  </si>
  <si>
    <t>6. Main world container ports</t>
  </si>
  <si>
    <t>Unit: million TEU.</t>
  </si>
  <si>
    <t>7a. Maritime shipping key figures</t>
  </si>
  <si>
    <t>7b. Maritime and river ship renting key figures</t>
  </si>
  <si>
    <t>Source: INSEE/SUSE for 2003-2007, NAF 2003 code 71.2C (renting of water transport equipment); excluding enterprises with turnover under EUR76,300 from 2003-2004 data, and micro-entreprises from 2005-2007 data. INSEE/Esane for 2008-2011, NAF 2008 code 77.34Z (renting and leasing of water transport equipment); all active enterprises with one employee or more. Customs for exports (transactions valued at EUR1,000 or more, or of 1 tonne or more; intra-EU transactions from enterprises with turnover of EUR150,000 or more).</t>
  </si>
  <si>
    <t>Source: INSEE/SUSE for 2003-2007, NAF 2003 codes 61.1A (maritime transport) and 61.1B (coastal transport); excluding enterprises with turnover under EUR76,300 from 2003-2004 data, and micro-entreprises from 2005-2007 data. INSEE/Esane for 2008-2011, NAF 2008 codes 50.10Z (sea and coastal passenger water transport) and 50.20Z (sea and coastal freight water transport); all active enterprises with one employee or more. Customs for exports (transactions valued at EUR1,000 or more, or of 1 tonne or more; intra-EU transactions from enterprises with turnover of EUR150,000 or more).</t>
  </si>
  <si>
    <t>Source: MEDDE (ministry in charge of Transport)/DGITM. "Merchant fleet under French flag. State as of January 1st, 2014", Paris: MEDDE, 2014.</t>
  </si>
  <si>
    <t>8. Flotte de commerce sous pavillon français</t>
  </si>
  <si>
    <t>Unit: million dwt</t>
  </si>
  <si>
    <t>*Vessels of 100 GT and above, data as of 1 Jan. FPSO and drilling ships included. River, fishing and defence ships, yachts, offshore platforms and barges excluded.</t>
  </si>
  <si>
    <t>9. World merchant fleet*</t>
  </si>
  <si>
    <t>Source: INSEE/SUSE for 2003-2007, NAF 2003 codes 61.2Z (inland water transport); enterprises with turnover under EUR76,300 excluded from 2003-2004 data; micro-entreprises excluded from 2005-2007 data. INSEE/Esane for 2008-2011, NAF 2008 codes 50.30Z (inland passenger water transport) and 50.40Z (inland freight water transport); all active enterprises with one employee or more. Customs for exports (transactions valued at EUR1,000 or more, or of 1 tonne or more; intra-EU transactions from enterprises with turnover of EUR150,000 or more).</t>
  </si>
  <si>
    <t>Container traffic (000' TEU)</t>
  </si>
  <si>
    <t>11b. France river freight per basin</t>
  </si>
  <si>
    <t>Unit: bn tonne-km</t>
  </si>
  <si>
    <t>12. Inland waterway freight in Europe: main countries</t>
  </si>
  <si>
    <t>Unit: mt</t>
  </si>
  <si>
    <t>Source: Eurostat</t>
  </si>
  <si>
    <t>Units: mEUR, number of persons, FTE</t>
  </si>
  <si>
    <t>10. Inland river shipping key figures</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</si>
</sst>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
    <numFmt numFmtId="173" formatCode="0.0000"/>
    <numFmt numFmtId="174" formatCode="0.000"/>
    <numFmt numFmtId="175" formatCode="0.00000"/>
    <numFmt numFmtId="176" formatCode="&quot;Vrai&quot;;&quot;Vrai&quot;;&quot;Faux&quot;"/>
    <numFmt numFmtId="177" formatCode="&quot;Actif&quot;;&quot;Actif&quot;;&quot;Inactif&quot;"/>
    <numFmt numFmtId="178" formatCode="_-* #,##0.0\ _F_-;\-* #,##0.0\ _F_-;_-* &quot;-&quot;??\ _F_-;_-@_-"/>
    <numFmt numFmtId="179" formatCode="_-* #,##0\ _F_-;\-* #,##0\ _F_-;_-* &quot;-&quot;??\ _F_-;_-@_-"/>
    <numFmt numFmtId="180" formatCode="0.0%"/>
    <numFmt numFmtId="181" formatCode="0.0000000"/>
    <numFmt numFmtId="182" formatCode="0.000000"/>
    <numFmt numFmtId="183" formatCode="#,##0.0"/>
    <numFmt numFmtId="184" formatCode="#,##0.000"/>
    <numFmt numFmtId="185" formatCode="_-* #,##0\ _€_-;\-* #,##0\ _€_-;_-* &quot;-&quot;??\ _€_-;_-@_-"/>
    <numFmt numFmtId="186" formatCode="_-* #,##0.000\ _F_-;\-* #,##0.000\ _F_-;_-* &quot;-&quot;??\ _F_-;_-@_-"/>
    <numFmt numFmtId="187" formatCode="yyyy\-mm\-dd\ hh:mm:ss"/>
    <numFmt numFmtId="188" formatCode="#0"/>
    <numFmt numFmtId="189" formatCode="#\ ###\ ##0"/>
    <numFmt numFmtId="190" formatCode="0.000%"/>
    <numFmt numFmtId="191" formatCode="0.0000%"/>
    <numFmt numFmtId="192" formatCode="0.00000000"/>
    <numFmt numFmtId="193" formatCode="#0.0"/>
  </numFmts>
  <fonts count="39">
    <font>
      <sz val="10"/>
      <name val="Arial"/>
      <family val="0"/>
    </font>
    <font>
      <u val="single"/>
      <sz val="10"/>
      <color indexed="12"/>
      <name val="Arial"/>
      <family val="0"/>
    </font>
    <font>
      <u val="single"/>
      <sz val="10"/>
      <color indexed="36"/>
      <name val="Arial"/>
      <family val="0"/>
    </font>
    <font>
      <b/>
      <sz val="10"/>
      <name val="Arial"/>
      <family val="2"/>
    </font>
    <font>
      <b/>
      <sz val="11"/>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3"/>
        <bgColor indexed="64"/>
      </patternFill>
    </fill>
    <fill>
      <patternFill patternType="solid">
        <fgColor indexed="22"/>
        <bgColor indexed="64"/>
      </patternFill>
    </fill>
    <fill>
      <patternFill patternType="solid">
        <fgColor indexed="9"/>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color indexed="8"/>
      </left>
      <right style="thin">
        <color indexed="8"/>
      </right>
      <top style="thin">
        <color indexed="8"/>
      </top>
      <bottom style="thin">
        <color indexed="8"/>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style="thin"/>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0" borderId="2" applyNumberFormat="0" applyFill="0" applyAlignment="0" applyProtection="0"/>
    <xf numFmtId="0" fontId="0" fillId="27" borderId="3" applyNumberFormat="0" applyFont="0" applyAlignment="0" applyProtection="0"/>
    <xf numFmtId="0" fontId="27" fillId="28" borderId="1" applyNumberFormat="0" applyAlignment="0" applyProtection="0"/>
    <xf numFmtId="0" fontId="28" fillId="29"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0" borderId="0" applyNumberFormat="0" applyBorder="0" applyAlignment="0" applyProtection="0"/>
    <xf numFmtId="9" fontId="0" fillId="0" borderId="0" applyFont="0" applyFill="0" applyBorder="0" applyAlignment="0" applyProtection="0"/>
    <xf numFmtId="0" fontId="30" fillId="31" borderId="0" applyNumberFormat="0" applyBorder="0" applyAlignment="0" applyProtection="0"/>
    <xf numFmtId="0" fontId="31" fillId="26" borderId="4"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2" borderId="9" applyNumberFormat="0" applyAlignment="0" applyProtection="0"/>
  </cellStyleXfs>
  <cellXfs count="182">
    <xf numFmtId="0" fontId="0" fillId="0" borderId="0" xfId="0" applyAlignment="1">
      <alignment/>
    </xf>
    <xf numFmtId="0" fontId="0" fillId="0" borderId="0" xfId="0" applyBorder="1" applyAlignment="1">
      <alignment/>
    </xf>
    <xf numFmtId="0" fontId="0" fillId="0" borderId="0" xfId="0" applyFill="1" applyBorder="1" applyAlignment="1">
      <alignment/>
    </xf>
    <xf numFmtId="1" fontId="0" fillId="0" borderId="0" xfId="0" applyNumberFormat="1" applyBorder="1" applyAlignment="1">
      <alignment/>
    </xf>
    <xf numFmtId="0" fontId="0" fillId="0" borderId="0" xfId="0" applyFont="1" applyBorder="1" applyAlignment="1">
      <alignment horizontal="left"/>
    </xf>
    <xf numFmtId="0" fontId="0" fillId="0" borderId="0" xfId="0" applyFont="1" applyAlignment="1">
      <alignment/>
    </xf>
    <xf numFmtId="0" fontId="0" fillId="0" borderId="0" xfId="0" applyAlignment="1">
      <alignment horizontal="right"/>
    </xf>
    <xf numFmtId="3" fontId="0" fillId="0" borderId="0" xfId="0" applyNumberFormat="1" applyAlignment="1">
      <alignment/>
    </xf>
    <xf numFmtId="0" fontId="0" fillId="0" borderId="0" xfId="0" applyAlignment="1">
      <alignment horizontal="left"/>
    </xf>
    <xf numFmtId="179" fontId="0" fillId="0" borderId="0" xfId="47" applyNumberFormat="1" applyFont="1" applyAlignment="1">
      <alignment/>
    </xf>
    <xf numFmtId="0" fontId="0" fillId="0" borderId="0" xfId="0" applyFont="1" applyAlignment="1">
      <alignment horizontal="left"/>
    </xf>
    <xf numFmtId="0" fontId="0" fillId="0" borderId="0" xfId="0" applyFill="1" applyAlignment="1">
      <alignment/>
    </xf>
    <xf numFmtId="179" fontId="3" fillId="0" borderId="0" xfId="47" applyNumberFormat="1" applyFont="1" applyBorder="1" applyAlignment="1">
      <alignment wrapText="1"/>
    </xf>
    <xf numFmtId="179" fontId="0" fillId="0" borderId="0" xfId="47" applyNumberFormat="1" applyFont="1" applyBorder="1" applyAlignment="1">
      <alignment wrapText="1"/>
    </xf>
    <xf numFmtId="179" fontId="0" fillId="0" borderId="0" xfId="47" applyNumberFormat="1" applyFont="1" applyBorder="1" applyAlignment="1">
      <alignment wrapText="1"/>
    </xf>
    <xf numFmtId="0" fontId="3" fillId="0" borderId="0" xfId="0" applyFont="1" applyBorder="1" applyAlignment="1">
      <alignment horizontal="center" vertical="center" wrapText="1"/>
    </xf>
    <xf numFmtId="0" fontId="0" fillId="0" borderId="0" xfId="0" applyBorder="1" applyAlignment="1">
      <alignment vertical="center"/>
    </xf>
    <xf numFmtId="0" fontId="3" fillId="33" borderId="0" xfId="0" applyFont="1" applyFill="1" applyAlignment="1">
      <alignment/>
    </xf>
    <xf numFmtId="172" fontId="0" fillId="0" borderId="0" xfId="0" applyNumberFormat="1" applyAlignment="1">
      <alignment/>
    </xf>
    <xf numFmtId="0" fontId="3" fillId="0" borderId="10" xfId="0" applyFont="1" applyBorder="1" applyAlignment="1">
      <alignment horizontal="center" vertical="center" wrapText="1"/>
    </xf>
    <xf numFmtId="0" fontId="3" fillId="0" borderId="11" xfId="0" applyFont="1" applyFill="1" applyBorder="1" applyAlignment="1">
      <alignment vertical="center" wrapText="1"/>
    </xf>
    <xf numFmtId="0" fontId="0" fillId="0" borderId="11" xfId="0" applyFont="1" applyBorder="1" applyAlignment="1">
      <alignment vertical="center" wrapText="1"/>
    </xf>
    <xf numFmtId="179" fontId="3" fillId="0" borderId="12" xfId="47" applyNumberFormat="1" applyFont="1" applyBorder="1" applyAlignment="1">
      <alignment wrapText="1"/>
    </xf>
    <xf numFmtId="0" fontId="0" fillId="0" borderId="11" xfId="0" applyFont="1" applyFill="1" applyBorder="1" applyAlignment="1">
      <alignment vertical="center" wrapText="1"/>
    </xf>
    <xf numFmtId="179" fontId="3" fillId="0" borderId="13" xfId="47" applyNumberFormat="1" applyFont="1" applyBorder="1" applyAlignment="1">
      <alignment wrapText="1"/>
    </xf>
    <xf numFmtId="179" fontId="0" fillId="0" borderId="0" xfId="0" applyNumberFormat="1" applyAlignment="1">
      <alignment/>
    </xf>
    <xf numFmtId="0" fontId="0" fillId="0" borderId="0" xfId="0" applyFont="1" applyAlignment="1">
      <alignment/>
    </xf>
    <xf numFmtId="0" fontId="0" fillId="0" borderId="0" xfId="0" applyAlignment="1">
      <alignment/>
    </xf>
    <xf numFmtId="3" fontId="0" fillId="0" borderId="0" xfId="0" applyNumberFormat="1" applyFill="1" applyBorder="1" applyAlignment="1">
      <alignment/>
    </xf>
    <xf numFmtId="0" fontId="0" fillId="0" borderId="0" xfId="0" applyFont="1" applyBorder="1" applyAlignment="1">
      <alignment/>
    </xf>
    <xf numFmtId="9" fontId="0" fillId="0" borderId="0" xfId="52" applyFont="1" applyAlignment="1">
      <alignment/>
    </xf>
    <xf numFmtId="0" fontId="0" fillId="0" borderId="0" xfId="0" applyNumberFormat="1" applyFont="1" applyFill="1" applyBorder="1" applyAlignment="1">
      <alignment/>
    </xf>
    <xf numFmtId="188" fontId="0" fillId="0" borderId="14" xfId="0" applyNumberFormat="1" applyFont="1" applyFill="1" applyBorder="1" applyAlignment="1">
      <alignment/>
    </xf>
    <xf numFmtId="0" fontId="0" fillId="0" borderId="0" xfId="0" applyNumberFormat="1" applyFill="1" applyBorder="1" applyAlignment="1">
      <alignment/>
    </xf>
    <xf numFmtId="3" fontId="0" fillId="0" borderId="0" xfId="0" applyNumberFormat="1" applyBorder="1" applyAlignment="1">
      <alignment/>
    </xf>
    <xf numFmtId="179" fontId="0" fillId="0" borderId="0" xfId="0" applyNumberFormat="1" applyBorder="1" applyAlignment="1">
      <alignment/>
    </xf>
    <xf numFmtId="1" fontId="0" fillId="0" borderId="0" xfId="0" applyNumberFormat="1" applyAlignment="1">
      <alignment/>
    </xf>
    <xf numFmtId="0" fontId="0" fillId="0" borderId="0" xfId="0" applyFont="1" applyFill="1" applyBorder="1" applyAlignment="1">
      <alignment/>
    </xf>
    <xf numFmtId="3" fontId="0" fillId="0" borderId="0" xfId="0" applyNumberFormat="1" applyFont="1" applyFill="1" applyBorder="1" applyAlignment="1">
      <alignment/>
    </xf>
    <xf numFmtId="172" fontId="0" fillId="0" borderId="0" xfId="0" applyNumberFormat="1" applyFont="1" applyFill="1" applyBorder="1" applyAlignment="1">
      <alignment/>
    </xf>
    <xf numFmtId="172" fontId="0" fillId="0" borderId="0" xfId="0" applyNumberFormat="1" applyFont="1" applyFill="1" applyBorder="1" applyAlignment="1">
      <alignment horizontal="right"/>
    </xf>
    <xf numFmtId="179" fontId="0" fillId="0" borderId="0" xfId="47" applyNumberFormat="1" applyFont="1" applyBorder="1" applyAlignment="1">
      <alignment/>
    </xf>
    <xf numFmtId="174" fontId="0" fillId="0" borderId="0" xfId="0" applyNumberFormat="1" applyAlignment="1">
      <alignment/>
    </xf>
    <xf numFmtId="1" fontId="0" fillId="0" borderId="0" xfId="0" applyNumberFormat="1" applyFill="1" applyBorder="1" applyAlignment="1">
      <alignment/>
    </xf>
    <xf numFmtId="179" fontId="3" fillId="0" borderId="15" xfId="47" applyNumberFormat="1" applyFont="1" applyBorder="1" applyAlignment="1">
      <alignment wrapText="1"/>
    </xf>
    <xf numFmtId="179" fontId="3" fillId="0" borderId="16" xfId="47" applyNumberFormat="1" applyFont="1" applyBorder="1" applyAlignment="1">
      <alignment wrapText="1"/>
    </xf>
    <xf numFmtId="179" fontId="0" fillId="0" borderId="12" xfId="47" applyNumberFormat="1" applyFont="1" applyBorder="1" applyAlignment="1">
      <alignment/>
    </xf>
    <xf numFmtId="179" fontId="0" fillId="0" borderId="13" xfId="47" applyNumberFormat="1" applyFont="1" applyBorder="1" applyAlignment="1">
      <alignment wrapText="1"/>
    </xf>
    <xf numFmtId="179" fontId="0" fillId="0" borderId="13" xfId="47" applyNumberFormat="1" applyFont="1" applyBorder="1" applyAlignment="1">
      <alignment/>
    </xf>
    <xf numFmtId="179" fontId="0" fillId="0" borderId="17" xfId="47" applyNumberFormat="1" applyFont="1" applyBorder="1" applyAlignment="1">
      <alignment/>
    </xf>
    <xf numFmtId="179" fontId="3" fillId="0" borderId="11" xfId="47" applyNumberFormat="1" applyFont="1" applyBorder="1" applyAlignment="1">
      <alignment wrapText="1"/>
    </xf>
    <xf numFmtId="179" fontId="0" fillId="0" borderId="11" xfId="47" applyNumberFormat="1" applyFont="1" applyBorder="1" applyAlignment="1">
      <alignment wrapText="1"/>
    </xf>
    <xf numFmtId="179" fontId="0" fillId="0" borderId="11" xfId="47" applyNumberFormat="1" applyFont="1" applyBorder="1" applyAlignment="1">
      <alignment wrapText="1"/>
    </xf>
    <xf numFmtId="179" fontId="3" fillId="0" borderId="18" xfId="47" applyNumberFormat="1" applyFont="1" applyBorder="1" applyAlignment="1">
      <alignment wrapText="1"/>
    </xf>
    <xf numFmtId="179" fontId="3" fillId="0" borderId="17" xfId="47" applyNumberFormat="1" applyFont="1" applyBorder="1" applyAlignment="1">
      <alignment wrapText="1"/>
    </xf>
    <xf numFmtId="179" fontId="0" fillId="0" borderId="11" xfId="47" applyNumberFormat="1" applyFont="1" applyBorder="1" applyAlignment="1">
      <alignment/>
    </xf>
    <xf numFmtId="179" fontId="0" fillId="0" borderId="13" xfId="47" applyNumberFormat="1" applyFont="1" applyBorder="1" applyAlignment="1">
      <alignment wrapText="1"/>
    </xf>
    <xf numFmtId="0" fontId="3" fillId="0" borderId="19" xfId="0" applyFont="1" applyFill="1" applyBorder="1" applyAlignment="1">
      <alignment vertical="center" wrapText="1"/>
    </xf>
    <xf numFmtId="179" fontId="3" fillId="0" borderId="10" xfId="47" applyNumberFormat="1" applyFont="1" applyBorder="1" applyAlignment="1">
      <alignment wrapText="1"/>
    </xf>
    <xf numFmtId="179" fontId="0" fillId="0" borderId="18" xfId="47" applyNumberFormat="1" applyFont="1" applyBorder="1" applyAlignment="1">
      <alignment wrapText="1"/>
    </xf>
    <xf numFmtId="179" fontId="0" fillId="0" borderId="18" xfId="47" applyNumberFormat="1" applyFont="1" applyBorder="1" applyAlignment="1">
      <alignment/>
    </xf>
    <xf numFmtId="0" fontId="3" fillId="0" borderId="2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2" xfId="0" applyFont="1" applyBorder="1" applyAlignment="1">
      <alignment horizontal="center" vertical="center" wrapText="1"/>
    </xf>
    <xf numFmtId="0" fontId="3" fillId="0" borderId="23" xfId="0" applyFont="1" applyBorder="1" applyAlignment="1">
      <alignment vertical="center" wrapText="1"/>
    </xf>
    <xf numFmtId="0" fontId="0" fillId="0" borderId="24" xfId="0" applyBorder="1" applyAlignment="1">
      <alignment vertical="center" wrapText="1"/>
    </xf>
    <xf numFmtId="0" fontId="0" fillId="0" borderId="25" xfId="0" applyFill="1" applyBorder="1" applyAlignment="1">
      <alignment vertical="center" wrapText="1"/>
    </xf>
    <xf numFmtId="0" fontId="3" fillId="0" borderId="23" xfId="0" applyFont="1" applyFill="1" applyBorder="1" applyAlignment="1">
      <alignment vertical="center" wrapText="1"/>
    </xf>
    <xf numFmtId="0" fontId="0" fillId="0" borderId="24" xfId="0" applyFont="1" applyBorder="1" applyAlignment="1">
      <alignment vertical="center" wrapText="1"/>
    </xf>
    <xf numFmtId="0" fontId="0" fillId="0" borderId="25" xfId="0" applyFont="1" applyBorder="1" applyAlignment="1">
      <alignment vertical="center" wrapText="1"/>
    </xf>
    <xf numFmtId="0" fontId="3" fillId="0" borderId="0" xfId="0" applyFont="1" applyAlignment="1">
      <alignment/>
    </xf>
    <xf numFmtId="0" fontId="3" fillId="0" borderId="19" xfId="0" applyFont="1" applyBorder="1" applyAlignment="1">
      <alignment horizontal="center" vertical="center"/>
    </xf>
    <xf numFmtId="0" fontId="0" fillId="0" borderId="23" xfId="0" applyBorder="1" applyAlignment="1">
      <alignment/>
    </xf>
    <xf numFmtId="0" fontId="0" fillId="0" borderId="24" xfId="0" applyBorder="1" applyAlignment="1">
      <alignment/>
    </xf>
    <xf numFmtId="0" fontId="0" fillId="0" borderId="24" xfId="0" applyBorder="1" applyAlignment="1">
      <alignment wrapText="1"/>
    </xf>
    <xf numFmtId="0" fontId="0" fillId="0" borderId="25" xfId="0" applyBorder="1" applyAlignment="1">
      <alignment/>
    </xf>
    <xf numFmtId="179" fontId="0" fillId="0" borderId="10" xfId="47" applyNumberFormat="1" applyFont="1" applyBorder="1" applyAlignment="1">
      <alignment/>
    </xf>
    <xf numFmtId="179" fontId="0" fillId="0" borderId="15" xfId="47" applyNumberFormat="1" applyFont="1" applyBorder="1" applyAlignment="1">
      <alignment/>
    </xf>
    <xf numFmtId="179" fontId="0" fillId="0" borderId="16" xfId="47" applyNumberFormat="1" applyFont="1" applyBorder="1" applyAlignment="1">
      <alignment/>
    </xf>
    <xf numFmtId="179" fontId="0" fillId="0" borderId="0" xfId="47" applyNumberFormat="1" applyFont="1" applyBorder="1" applyAlignment="1">
      <alignment horizontal="center"/>
    </xf>
    <xf numFmtId="179" fontId="0" fillId="0" borderId="12" xfId="47" applyNumberFormat="1" applyFont="1" applyBorder="1" applyAlignment="1">
      <alignment horizontal="center"/>
    </xf>
    <xf numFmtId="179" fontId="0" fillId="0" borderId="11" xfId="47" applyNumberFormat="1" applyFont="1" applyBorder="1" applyAlignment="1">
      <alignment vertical="center"/>
    </xf>
    <xf numFmtId="188" fontId="0" fillId="0" borderId="26" xfId="0" applyNumberFormat="1" applyFont="1" applyFill="1" applyBorder="1" applyAlignment="1">
      <alignment/>
    </xf>
    <xf numFmtId="188" fontId="0" fillId="0" borderId="19" xfId="0" applyNumberFormat="1" applyFont="1" applyFill="1" applyBorder="1" applyAlignment="1">
      <alignment/>
    </xf>
    <xf numFmtId="0" fontId="0" fillId="0" borderId="0" xfId="0" applyBorder="1" applyAlignment="1">
      <alignment horizontal="right"/>
    </xf>
    <xf numFmtId="1" fontId="0" fillId="0" borderId="0" xfId="0" applyNumberFormat="1" applyAlignment="1">
      <alignment horizontal="right"/>
    </xf>
    <xf numFmtId="9" fontId="0" fillId="0" borderId="0" xfId="52" applyFont="1" applyFill="1" applyBorder="1" applyAlignment="1">
      <alignment/>
    </xf>
    <xf numFmtId="9" fontId="0" fillId="0" borderId="0" xfId="52" applyFont="1" applyAlignment="1">
      <alignment horizontal="right"/>
    </xf>
    <xf numFmtId="1" fontId="0" fillId="0" borderId="0" xfId="0" applyNumberFormat="1" applyFill="1" applyBorder="1" applyAlignment="1">
      <alignment horizontal="right"/>
    </xf>
    <xf numFmtId="183" fontId="0" fillId="0" borderId="0" xfId="0" applyNumberFormat="1" applyFont="1" applyFill="1" applyBorder="1" applyAlignment="1">
      <alignment/>
    </xf>
    <xf numFmtId="0" fontId="0" fillId="0" borderId="0" xfId="0" applyFont="1" applyFill="1" applyBorder="1" applyAlignment="1">
      <alignment horizontal="right"/>
    </xf>
    <xf numFmtId="0" fontId="0" fillId="34" borderId="0" xfId="0" applyFill="1" applyAlignment="1">
      <alignment/>
    </xf>
    <xf numFmtId="0" fontId="4" fillId="0" borderId="0" xfId="0" applyFont="1" applyAlignment="1">
      <alignment/>
    </xf>
    <xf numFmtId="0" fontId="3" fillId="0" borderId="0" xfId="0" applyFont="1" applyBorder="1" applyAlignment="1">
      <alignment horizontal="center"/>
    </xf>
    <xf numFmtId="0" fontId="0" fillId="0" borderId="0" xfId="0" applyBorder="1" applyAlignment="1">
      <alignment horizontal="center" vertical="center"/>
    </xf>
    <xf numFmtId="1" fontId="0" fillId="0" borderId="19" xfId="0" applyNumberFormat="1" applyFont="1" applyFill="1" applyBorder="1" applyAlignment="1">
      <alignment/>
    </xf>
    <xf numFmtId="0" fontId="0" fillId="35" borderId="0" xfId="0" applyFill="1" applyAlignment="1">
      <alignment/>
    </xf>
    <xf numFmtId="0" fontId="0" fillId="35" borderId="19" xfId="0" applyFill="1" applyBorder="1" applyAlignment="1">
      <alignment horizontal="left" vertical="center"/>
    </xf>
    <xf numFmtId="0" fontId="3" fillId="35" borderId="10" xfId="0" applyFont="1" applyFill="1" applyBorder="1" applyAlignment="1">
      <alignment horizontal="center" vertical="center" wrapText="1"/>
    </xf>
    <xf numFmtId="0" fontId="3" fillId="35" borderId="15" xfId="0" applyFont="1" applyFill="1" applyBorder="1" applyAlignment="1">
      <alignment horizontal="center" vertical="center" wrapText="1"/>
    </xf>
    <xf numFmtId="0" fontId="3" fillId="35" borderId="16" xfId="0" applyFont="1" applyFill="1" applyBorder="1" applyAlignment="1">
      <alignment horizontal="center" vertical="center" wrapText="1"/>
    </xf>
    <xf numFmtId="179" fontId="3" fillId="35" borderId="23" xfId="47" applyNumberFormat="1" applyFont="1" applyFill="1" applyBorder="1" applyAlignment="1">
      <alignment/>
    </xf>
    <xf numFmtId="179" fontId="3" fillId="35" borderId="10" xfId="47" applyNumberFormat="1" applyFont="1" applyFill="1" applyBorder="1" applyAlignment="1">
      <alignment/>
    </xf>
    <xf numFmtId="179" fontId="3" fillId="35" borderId="15" xfId="47" applyNumberFormat="1" applyFont="1" applyFill="1" applyBorder="1" applyAlignment="1">
      <alignment wrapText="1"/>
    </xf>
    <xf numFmtId="179" fontId="3" fillId="35" borderId="16" xfId="47" applyNumberFormat="1" applyFont="1" applyFill="1" applyBorder="1" applyAlignment="1">
      <alignment wrapText="1"/>
    </xf>
    <xf numFmtId="179" fontId="0" fillId="35" borderId="24" xfId="47" applyNumberFormat="1" applyFont="1" applyFill="1" applyBorder="1" applyAlignment="1">
      <alignment/>
    </xf>
    <xf numFmtId="179" fontId="0" fillId="35" borderId="11" xfId="47" applyNumberFormat="1" applyFont="1" applyFill="1" applyBorder="1" applyAlignment="1">
      <alignment/>
    </xf>
    <xf numFmtId="179" fontId="0" fillId="35" borderId="0" xfId="47" applyNumberFormat="1" applyFont="1" applyFill="1" applyBorder="1" applyAlignment="1">
      <alignment/>
    </xf>
    <xf numFmtId="179" fontId="0" fillId="35" borderId="12" xfId="47" applyNumberFormat="1" applyFont="1" applyFill="1" applyBorder="1" applyAlignment="1">
      <alignment/>
    </xf>
    <xf numFmtId="179" fontId="0" fillId="35" borderId="25" xfId="47" applyNumberFormat="1" applyFont="1" applyFill="1" applyBorder="1" applyAlignment="1">
      <alignment/>
    </xf>
    <xf numFmtId="179" fontId="0" fillId="35" borderId="18" xfId="47" applyNumberFormat="1" applyFont="1" applyFill="1" applyBorder="1" applyAlignment="1">
      <alignment/>
    </xf>
    <xf numFmtId="179" fontId="0" fillId="35" borderId="13" xfId="47" applyNumberFormat="1" applyFont="1" applyFill="1" applyBorder="1" applyAlignment="1">
      <alignment/>
    </xf>
    <xf numFmtId="179" fontId="0" fillId="35" borderId="17" xfId="47" applyNumberFormat="1" applyFont="1" applyFill="1" applyBorder="1" applyAlignment="1">
      <alignment/>
    </xf>
    <xf numFmtId="179" fontId="3" fillId="35" borderId="11" xfId="47" applyNumberFormat="1" applyFont="1" applyFill="1" applyBorder="1" applyAlignment="1">
      <alignment wrapText="1"/>
    </xf>
    <xf numFmtId="179" fontId="3" fillId="35" borderId="0" xfId="47" applyNumberFormat="1" applyFont="1" applyFill="1" applyBorder="1" applyAlignment="1">
      <alignment wrapText="1"/>
    </xf>
    <xf numFmtId="179" fontId="3" fillId="35" borderId="12" xfId="47" applyNumberFormat="1" applyFont="1" applyFill="1" applyBorder="1" applyAlignment="1">
      <alignment wrapText="1"/>
    </xf>
    <xf numFmtId="179" fontId="0" fillId="35" borderId="24" xfId="47" applyNumberFormat="1" applyFont="1" applyFill="1" applyBorder="1" applyAlignment="1">
      <alignment/>
    </xf>
    <xf numFmtId="179" fontId="0" fillId="35" borderId="11" xfId="47" applyNumberFormat="1" applyFont="1" applyFill="1" applyBorder="1" applyAlignment="1">
      <alignment wrapText="1"/>
    </xf>
    <xf numFmtId="179" fontId="0" fillId="35" borderId="0" xfId="47" applyNumberFormat="1" applyFont="1" applyFill="1" applyBorder="1" applyAlignment="1">
      <alignment wrapText="1"/>
    </xf>
    <xf numFmtId="179" fontId="0" fillId="35" borderId="12" xfId="47" applyNumberFormat="1" applyFont="1" applyFill="1" applyBorder="1" applyAlignment="1">
      <alignment wrapText="1"/>
    </xf>
    <xf numFmtId="179" fontId="3" fillId="35" borderId="10" xfId="47" applyNumberFormat="1" applyFont="1" applyFill="1" applyBorder="1" applyAlignment="1">
      <alignment/>
    </xf>
    <xf numFmtId="179" fontId="3" fillId="35" borderId="10" xfId="47" applyNumberFormat="1" applyFont="1" applyFill="1" applyBorder="1" applyAlignment="1">
      <alignment wrapText="1"/>
    </xf>
    <xf numFmtId="179" fontId="0" fillId="35" borderId="11" xfId="47" applyNumberFormat="1" applyFont="1" applyFill="1" applyBorder="1" applyAlignment="1">
      <alignment/>
    </xf>
    <xf numFmtId="179" fontId="0" fillId="35" borderId="11" xfId="47" applyNumberFormat="1" applyFont="1" applyFill="1" applyBorder="1" applyAlignment="1">
      <alignment/>
    </xf>
    <xf numFmtId="179" fontId="0" fillId="35" borderId="18" xfId="47" applyNumberFormat="1" applyFont="1" applyFill="1" applyBorder="1" applyAlignment="1">
      <alignment/>
    </xf>
    <xf numFmtId="179" fontId="3" fillId="35" borderId="21" xfId="47" applyNumberFormat="1" applyFont="1" applyFill="1" applyBorder="1" applyAlignment="1">
      <alignment/>
    </xf>
    <xf numFmtId="179" fontId="3" fillId="35" borderId="21" xfId="47" applyNumberFormat="1" applyFont="1" applyFill="1" applyBorder="1" applyAlignment="1">
      <alignment wrapText="1"/>
    </xf>
    <xf numFmtId="179" fontId="3" fillId="35" borderId="20" xfId="47" applyNumberFormat="1" applyFont="1" applyFill="1" applyBorder="1" applyAlignment="1">
      <alignment wrapText="1"/>
    </xf>
    <xf numFmtId="179" fontId="3" fillId="35" borderId="22" xfId="47" applyNumberFormat="1" applyFont="1" applyFill="1" applyBorder="1" applyAlignment="1">
      <alignment wrapText="1"/>
    </xf>
    <xf numFmtId="0" fontId="3" fillId="35" borderId="23" xfId="0" applyFont="1" applyFill="1" applyBorder="1" applyAlignment="1">
      <alignment horizontal="left" vertical="center"/>
    </xf>
    <xf numFmtId="179" fontId="3" fillId="35" borderId="10" xfId="0" applyNumberFormat="1" applyFont="1" applyFill="1" applyBorder="1" applyAlignment="1">
      <alignment horizontal="left" vertical="center" wrapText="1"/>
    </xf>
    <xf numFmtId="179" fontId="3" fillId="35" borderId="16" xfId="0" applyNumberFormat="1" applyFont="1" applyFill="1" applyBorder="1" applyAlignment="1">
      <alignment horizontal="left" vertical="center" wrapText="1"/>
    </xf>
    <xf numFmtId="179" fontId="0" fillId="35" borderId="24" xfId="47" applyNumberFormat="1" applyFont="1" applyFill="1" applyBorder="1" applyAlignment="1">
      <alignment horizontal="left"/>
    </xf>
    <xf numFmtId="179" fontId="0" fillId="35" borderId="11" xfId="47" applyNumberFormat="1" applyFont="1" applyFill="1" applyBorder="1" applyAlignment="1">
      <alignment horizontal="left"/>
    </xf>
    <xf numFmtId="179" fontId="0" fillId="35" borderId="12" xfId="47" applyNumberFormat="1" applyFont="1" applyFill="1" applyBorder="1" applyAlignment="1">
      <alignment horizontal="left" wrapText="1"/>
    </xf>
    <xf numFmtId="179" fontId="0" fillId="35" borderId="0" xfId="47" applyNumberFormat="1" applyFont="1" applyFill="1" applyBorder="1" applyAlignment="1">
      <alignment horizontal="left" indent="4"/>
    </xf>
    <xf numFmtId="179" fontId="0" fillId="35" borderId="25" xfId="47" applyNumberFormat="1" applyFont="1" applyFill="1" applyBorder="1" applyAlignment="1">
      <alignment horizontal="left"/>
    </xf>
    <xf numFmtId="179" fontId="0" fillId="35" borderId="18" xfId="47" applyNumberFormat="1" applyFont="1" applyFill="1" applyBorder="1" applyAlignment="1">
      <alignment horizontal="left"/>
    </xf>
    <xf numFmtId="179" fontId="0" fillId="35" borderId="17" xfId="47" applyNumberFormat="1" applyFont="1" applyFill="1" applyBorder="1" applyAlignment="1">
      <alignment horizontal="left" wrapText="1"/>
    </xf>
    <xf numFmtId="179" fontId="3" fillId="35" borderId="16" xfId="47" applyNumberFormat="1" applyFont="1" applyFill="1" applyBorder="1" applyAlignment="1">
      <alignment/>
    </xf>
    <xf numFmtId="179" fontId="0" fillId="35" borderId="11" xfId="47" applyNumberFormat="1" applyFont="1" applyFill="1" applyBorder="1" applyAlignment="1">
      <alignment/>
    </xf>
    <xf numFmtId="179" fontId="0" fillId="35" borderId="0" xfId="47" applyNumberFormat="1" applyFont="1" applyFill="1" applyBorder="1" applyAlignment="1">
      <alignment horizontal="right"/>
    </xf>
    <xf numFmtId="179" fontId="3" fillId="35" borderId="0" xfId="47" applyNumberFormat="1" applyFont="1" applyFill="1" applyBorder="1" applyAlignment="1">
      <alignment/>
    </xf>
    <xf numFmtId="179" fontId="0" fillId="35" borderId="25" xfId="47" applyNumberFormat="1" applyFont="1" applyFill="1" applyBorder="1" applyAlignment="1">
      <alignment/>
    </xf>
    <xf numFmtId="179" fontId="0" fillId="35" borderId="18" xfId="47" applyNumberFormat="1" applyFont="1" applyFill="1" applyBorder="1" applyAlignment="1">
      <alignment/>
    </xf>
    <xf numFmtId="179" fontId="0" fillId="35" borderId="17" xfId="47" applyNumberFormat="1" applyFont="1" applyFill="1" applyBorder="1" applyAlignment="1">
      <alignment wrapText="1"/>
    </xf>
    <xf numFmtId="179" fontId="3" fillId="35" borderId="25" xfId="47" applyNumberFormat="1" applyFont="1" applyFill="1" applyBorder="1" applyAlignment="1">
      <alignment/>
    </xf>
    <xf numFmtId="179" fontId="3" fillId="35" borderId="18" xfId="47" applyNumberFormat="1" applyFont="1" applyFill="1" applyBorder="1" applyAlignment="1">
      <alignment/>
    </xf>
    <xf numFmtId="179" fontId="3" fillId="35" borderId="17" xfId="47" applyNumberFormat="1" applyFont="1" applyFill="1" applyBorder="1" applyAlignment="1">
      <alignment/>
    </xf>
    <xf numFmtId="0" fontId="0" fillId="0" borderId="0" xfId="0" applyFont="1" applyAlignment="1">
      <alignment wrapText="1"/>
    </xf>
    <xf numFmtId="0" fontId="0" fillId="0" borderId="0" xfId="0" applyAlignment="1">
      <alignment wrapText="1"/>
    </xf>
    <xf numFmtId="1" fontId="0" fillId="0" borderId="0" xfId="47" applyNumberFormat="1" applyFont="1" applyAlignment="1">
      <alignment horizontal="right"/>
    </xf>
    <xf numFmtId="0" fontId="0" fillId="0" borderId="0" xfId="47" applyNumberFormat="1" applyFont="1" applyAlignment="1">
      <alignment horizontal="right"/>
    </xf>
    <xf numFmtId="0" fontId="0" fillId="0" borderId="0" xfId="47" applyNumberFormat="1" applyFont="1" applyBorder="1" applyAlignment="1">
      <alignment horizontal="right"/>
    </xf>
    <xf numFmtId="0" fontId="0" fillId="0" borderId="0" xfId="0" applyNumberFormat="1" applyBorder="1" applyAlignment="1">
      <alignment horizontal="right"/>
    </xf>
    <xf numFmtId="0" fontId="0" fillId="0" borderId="0" xfId="47" applyNumberFormat="1" applyFont="1" applyFill="1" applyAlignment="1">
      <alignment horizontal="right"/>
    </xf>
    <xf numFmtId="1" fontId="0" fillId="0" borderId="0" xfId="47" applyNumberFormat="1" applyFont="1" applyBorder="1" applyAlignment="1">
      <alignment horizontal="right"/>
    </xf>
    <xf numFmtId="1" fontId="0" fillId="0" borderId="0" xfId="0" applyNumberFormat="1" applyBorder="1" applyAlignment="1">
      <alignment horizontal="right"/>
    </xf>
    <xf numFmtId="1" fontId="0" fillId="0" borderId="0" xfId="52" applyNumberFormat="1" applyFont="1" applyAlignment="1">
      <alignment horizontal="right"/>
    </xf>
    <xf numFmtId="1" fontId="0" fillId="0" borderId="0" xfId="52" applyNumberFormat="1" applyFont="1" applyFill="1" applyBorder="1" applyAlignment="1">
      <alignment/>
    </xf>
    <xf numFmtId="1" fontId="0" fillId="0" borderId="0" xfId="52" applyNumberFormat="1" applyFont="1" applyFill="1" applyBorder="1" applyAlignment="1">
      <alignment horizontal="right"/>
    </xf>
    <xf numFmtId="1" fontId="0" fillId="0" borderId="0" xfId="52" applyNumberFormat="1" applyFont="1" applyFill="1" applyAlignment="1">
      <alignment/>
    </xf>
    <xf numFmtId="172" fontId="0" fillId="0" borderId="0" xfId="0" applyNumberFormat="1" applyAlignment="1">
      <alignment horizontal="right"/>
    </xf>
    <xf numFmtId="188" fontId="0" fillId="0" borderId="14" xfId="0" applyNumberFormat="1" applyFill="1" applyBorder="1" applyAlignment="1">
      <alignment horizontal="right"/>
    </xf>
    <xf numFmtId="1" fontId="0" fillId="0" borderId="14" xfId="0" applyNumberFormat="1" applyFont="1" applyFill="1" applyBorder="1" applyAlignment="1">
      <alignment/>
    </xf>
    <xf numFmtId="0" fontId="0" fillId="0" borderId="14" xfId="0" applyNumberFormat="1" applyFont="1" applyFill="1" applyBorder="1" applyAlignment="1">
      <alignment/>
    </xf>
    <xf numFmtId="0" fontId="0" fillId="0" borderId="14" xfId="0" applyNumberFormat="1" applyFont="1" applyFill="1" applyBorder="1" applyAlignment="1">
      <alignment horizontal="right"/>
    </xf>
    <xf numFmtId="0" fontId="0" fillId="0" borderId="27" xfId="0" applyNumberFormat="1" applyFont="1" applyFill="1" applyBorder="1" applyAlignment="1">
      <alignment horizontal="right"/>
    </xf>
    <xf numFmtId="0" fontId="0" fillId="0" borderId="14" xfId="0" applyNumberFormat="1" applyFill="1" applyBorder="1" applyAlignment="1">
      <alignment/>
    </xf>
    <xf numFmtId="1" fontId="0" fillId="0" borderId="19" xfId="0" applyNumberFormat="1" applyFill="1" applyBorder="1" applyAlignment="1">
      <alignment/>
    </xf>
    <xf numFmtId="0" fontId="0" fillId="0" borderId="0" xfId="0" applyAlignment="1">
      <alignment wrapText="1"/>
    </xf>
    <xf numFmtId="0" fontId="0" fillId="0" borderId="0" xfId="0" applyFont="1" applyAlignment="1">
      <alignment wrapText="1"/>
    </xf>
    <xf numFmtId="0" fontId="0" fillId="0" borderId="0" xfId="0" applyAlignment="1">
      <alignment/>
    </xf>
    <xf numFmtId="0" fontId="3" fillId="0" borderId="0" xfId="0" applyFont="1" applyBorder="1" applyAlignment="1">
      <alignment vertical="center" wrapText="1"/>
    </xf>
    <xf numFmtId="0" fontId="0" fillId="0" borderId="0" xfId="0" applyAlignment="1">
      <alignment/>
    </xf>
    <xf numFmtId="14" fontId="3" fillId="35" borderId="19" xfId="0" applyNumberFormat="1" applyFont="1" applyFill="1" applyBorder="1" applyAlignment="1">
      <alignment horizontal="center" vertical="center"/>
    </xf>
    <xf numFmtId="0" fontId="0" fillId="35" borderId="19" xfId="0" applyFill="1" applyBorder="1" applyAlignment="1">
      <alignment horizontal="center" vertical="center"/>
    </xf>
    <xf numFmtId="14" fontId="3" fillId="0" borderId="21" xfId="0" applyNumberFormat="1" applyFont="1" applyBorder="1" applyAlignment="1">
      <alignment horizontal="center"/>
    </xf>
    <xf numFmtId="0" fontId="3" fillId="0" borderId="20" xfId="0" applyFont="1" applyBorder="1" applyAlignment="1">
      <alignment horizontal="center"/>
    </xf>
    <xf numFmtId="0" fontId="3" fillId="0" borderId="22" xfId="0" applyFont="1" applyBorder="1" applyAlignment="1">
      <alignment horizontal="center"/>
    </xf>
    <xf numFmtId="14" fontId="3" fillId="0" borderId="23" xfId="0" applyNumberFormat="1" applyFont="1" applyFill="1" applyBorder="1" applyAlignment="1">
      <alignment horizontal="center" vertical="center"/>
    </xf>
    <xf numFmtId="0" fontId="0" fillId="0" borderId="23" xfId="0" applyBorder="1" applyAlignment="1">
      <alignment horizontal="center" vertic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K21"/>
  <sheetViews>
    <sheetView zoomScalePageLayoutView="0" workbookViewId="0" topLeftCell="A1">
      <selection activeCell="A3" sqref="A3"/>
    </sheetView>
  </sheetViews>
  <sheetFormatPr defaultColWidth="11.421875" defaultRowHeight="12.75"/>
  <cols>
    <col min="1" max="1" width="19.140625" style="0" customWidth="1"/>
    <col min="2" max="2" width="8.00390625" style="0" customWidth="1"/>
    <col min="3" max="4" width="8.57421875" style="0" customWidth="1"/>
    <col min="5" max="5" width="7.421875" style="0" customWidth="1"/>
    <col min="6" max="6" width="8.00390625" style="0" customWidth="1"/>
    <col min="7" max="7" width="7.00390625" style="0" customWidth="1"/>
    <col min="8" max="8" width="7.8515625" style="0" customWidth="1"/>
    <col min="9" max="9" width="8.57421875" style="0" customWidth="1"/>
    <col min="10" max="10" width="7.7109375" style="0" customWidth="1"/>
    <col min="11" max="11" width="7.140625" style="0" customWidth="1"/>
  </cols>
  <sheetData>
    <row r="1" ht="12.75">
      <c r="A1" t="s">
        <v>191</v>
      </c>
    </row>
    <row r="2" ht="12.75">
      <c r="A2" t="s">
        <v>229</v>
      </c>
    </row>
    <row r="4" spans="2:11" ht="12.75">
      <c r="B4" s="151">
        <v>2003</v>
      </c>
      <c r="C4" s="151">
        <v>2004</v>
      </c>
      <c r="D4" s="151">
        <v>2005</v>
      </c>
      <c r="E4" s="151">
        <v>2006</v>
      </c>
      <c r="F4" s="151">
        <v>2007</v>
      </c>
      <c r="G4" s="151">
        <v>2008</v>
      </c>
      <c r="H4" s="151">
        <v>2009</v>
      </c>
      <c r="I4" s="151">
        <v>2010</v>
      </c>
      <c r="J4" s="151">
        <v>2011</v>
      </c>
      <c r="K4" s="6">
        <v>2012</v>
      </c>
    </row>
    <row r="5" spans="1:11" ht="12.75">
      <c r="A5" t="s">
        <v>105</v>
      </c>
      <c r="B5" s="151">
        <v>1350</v>
      </c>
      <c r="C5" s="151">
        <v>1262</v>
      </c>
      <c r="D5" s="151">
        <v>1329</v>
      </c>
      <c r="E5" s="151">
        <v>1379</v>
      </c>
      <c r="F5" s="156">
        <v>1316</v>
      </c>
      <c r="G5" s="157" t="s">
        <v>70</v>
      </c>
      <c r="H5" s="85">
        <v>1170</v>
      </c>
      <c r="I5" s="85">
        <v>1344</v>
      </c>
      <c r="J5" s="151">
        <v>1261</v>
      </c>
      <c r="K5" s="157" t="s">
        <v>70</v>
      </c>
    </row>
    <row r="6" spans="1:11" ht="12.75">
      <c r="A6" t="s">
        <v>106</v>
      </c>
      <c r="B6" s="151">
        <v>822</v>
      </c>
      <c r="C6" s="151">
        <v>799</v>
      </c>
      <c r="D6" s="151">
        <v>830</v>
      </c>
      <c r="E6" s="85">
        <v>869</v>
      </c>
      <c r="F6" s="157">
        <v>840</v>
      </c>
      <c r="G6" s="157" t="s">
        <v>70</v>
      </c>
      <c r="H6" s="157">
        <v>548</v>
      </c>
      <c r="I6" s="157">
        <v>634</v>
      </c>
      <c r="J6" s="151">
        <v>657</v>
      </c>
      <c r="K6" s="157" t="s">
        <v>70</v>
      </c>
    </row>
    <row r="7" spans="1:11" ht="12.75">
      <c r="A7" t="s">
        <v>107</v>
      </c>
      <c r="B7" s="155">
        <v>10327</v>
      </c>
      <c r="C7" s="155">
        <v>10183</v>
      </c>
      <c r="D7" s="152">
        <v>9692</v>
      </c>
      <c r="E7" s="152">
        <v>9841</v>
      </c>
      <c r="F7" s="153">
        <v>8897</v>
      </c>
      <c r="G7" s="157" t="s">
        <v>70</v>
      </c>
      <c r="H7" s="152">
        <v>8828</v>
      </c>
      <c r="I7" s="152">
        <v>8795</v>
      </c>
      <c r="J7" s="152">
        <v>7936</v>
      </c>
      <c r="K7" s="157" t="s">
        <v>70</v>
      </c>
    </row>
    <row r="8" spans="1:11" ht="12.75">
      <c r="A8" t="s">
        <v>108</v>
      </c>
      <c r="B8" s="157" t="s">
        <v>70</v>
      </c>
      <c r="C8" s="157" t="s">
        <v>70</v>
      </c>
      <c r="D8" s="157" t="s">
        <v>70</v>
      </c>
      <c r="E8" s="157" t="s">
        <v>70</v>
      </c>
      <c r="F8" s="157" t="s">
        <v>70</v>
      </c>
      <c r="G8" s="157" t="s">
        <v>70</v>
      </c>
      <c r="H8" s="154">
        <v>8606</v>
      </c>
      <c r="I8" s="154">
        <v>8440</v>
      </c>
      <c r="J8" s="152">
        <v>8141</v>
      </c>
      <c r="K8" s="157" t="s">
        <v>70</v>
      </c>
    </row>
    <row r="9" spans="1:11" ht="12.75">
      <c r="A9" t="s">
        <v>192</v>
      </c>
      <c r="B9" s="158">
        <v>406.059</v>
      </c>
      <c r="C9" s="158">
        <v>316.568</v>
      </c>
      <c r="D9" s="158">
        <v>325.277</v>
      </c>
      <c r="E9" s="158">
        <v>311.144</v>
      </c>
      <c r="F9" s="158">
        <v>274.8</v>
      </c>
      <c r="G9" s="157">
        <v>9.023</v>
      </c>
      <c r="H9" s="158">
        <v>13.615</v>
      </c>
      <c r="I9" s="158">
        <v>6.443</v>
      </c>
      <c r="J9" s="158">
        <v>19.895</v>
      </c>
      <c r="K9" s="157">
        <v>4.006</v>
      </c>
    </row>
    <row r="10" spans="1:11" ht="12.75">
      <c r="A10" t="s">
        <v>110</v>
      </c>
      <c r="B10" s="152">
        <v>231</v>
      </c>
      <c r="C10" s="152">
        <v>244</v>
      </c>
      <c r="D10" s="152">
        <v>294</v>
      </c>
      <c r="E10" s="152">
        <v>316</v>
      </c>
      <c r="F10" s="153">
        <v>288</v>
      </c>
      <c r="G10" s="157" t="s">
        <v>70</v>
      </c>
      <c r="H10" s="152">
        <v>169</v>
      </c>
      <c r="I10" s="152">
        <v>252</v>
      </c>
      <c r="J10" s="152">
        <v>155</v>
      </c>
      <c r="K10" s="157" t="s">
        <v>70</v>
      </c>
    </row>
    <row r="12" spans="1:9" ht="12.75" customHeight="1">
      <c r="A12" s="26" t="s">
        <v>193</v>
      </c>
      <c r="B12" s="27"/>
      <c r="C12" s="27"/>
      <c r="D12" s="27"/>
      <c r="E12" s="27"/>
      <c r="F12" s="27"/>
      <c r="G12" s="27"/>
      <c r="H12" s="27"/>
      <c r="I12" s="27"/>
    </row>
    <row r="13" spans="1:9" ht="12.75" customHeight="1">
      <c r="A13" s="26" t="s">
        <v>121</v>
      </c>
      <c r="B13" s="27"/>
      <c r="C13" s="27"/>
      <c r="D13" s="27"/>
      <c r="E13" s="27"/>
      <c r="F13" s="27"/>
      <c r="G13" s="27"/>
      <c r="H13" s="27"/>
      <c r="I13" s="27"/>
    </row>
    <row r="14" spans="1:11" ht="102.75" customHeight="1">
      <c r="A14" s="171" t="s">
        <v>194</v>
      </c>
      <c r="B14" s="170"/>
      <c r="C14" s="170"/>
      <c r="D14" s="170"/>
      <c r="E14" s="170"/>
      <c r="F14" s="170"/>
      <c r="G14" s="170"/>
      <c r="H14" s="170"/>
      <c r="I14" s="170"/>
      <c r="J14" s="170"/>
      <c r="K14" s="172"/>
    </row>
    <row r="21" spans="2:11" ht="12.75">
      <c r="B21" s="9"/>
      <c r="C21" s="9"/>
      <c r="D21" s="9"/>
      <c r="E21" s="9"/>
      <c r="F21" s="41"/>
      <c r="G21" s="35"/>
      <c r="H21" s="25"/>
      <c r="I21" s="25"/>
      <c r="J21" s="25"/>
      <c r="K21" s="25"/>
    </row>
  </sheetData>
  <sheetProtection/>
  <mergeCells count="1">
    <mergeCell ref="A14:K14"/>
  </mergeCells>
  <printOptions/>
  <pageMargins left="0.787401575" right="0.787401575" top="0.984251969" bottom="0.984251969"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J15"/>
  <sheetViews>
    <sheetView zoomScalePageLayoutView="0" workbookViewId="0" topLeftCell="A1">
      <selection activeCell="A3" sqref="A3"/>
    </sheetView>
  </sheetViews>
  <sheetFormatPr defaultColWidth="11.421875" defaultRowHeight="12.75"/>
  <cols>
    <col min="1" max="1" width="19.7109375" style="0" customWidth="1"/>
    <col min="2" max="2" width="7.140625" style="0" customWidth="1"/>
    <col min="3" max="3" width="7.00390625" style="0" customWidth="1"/>
    <col min="4" max="4" width="7.28125" style="0" customWidth="1"/>
    <col min="5" max="6" width="7.140625" style="0" customWidth="1"/>
    <col min="7" max="7" width="7.421875" style="0" customWidth="1"/>
    <col min="8" max="9" width="7.57421875" style="0" customWidth="1"/>
    <col min="10" max="10" width="7.28125" style="0" customWidth="1"/>
  </cols>
  <sheetData>
    <row r="1" ht="12.75">
      <c r="A1" t="s">
        <v>230</v>
      </c>
    </row>
    <row r="2" ht="12.75">
      <c r="A2" t="s">
        <v>229</v>
      </c>
    </row>
    <row r="4" spans="2:10" ht="12.75">
      <c r="B4">
        <v>2003</v>
      </c>
      <c r="C4">
        <v>2004</v>
      </c>
      <c r="D4">
        <v>2005</v>
      </c>
      <c r="E4">
        <v>2006</v>
      </c>
      <c r="F4">
        <v>2007</v>
      </c>
      <c r="G4">
        <v>2008</v>
      </c>
      <c r="H4">
        <v>2009</v>
      </c>
      <c r="I4">
        <v>2010</v>
      </c>
      <c r="J4">
        <v>2011</v>
      </c>
    </row>
    <row r="5" spans="1:10" ht="12.75">
      <c r="A5" t="s">
        <v>105</v>
      </c>
      <c r="B5" s="36">
        <v>490</v>
      </c>
      <c r="C5" s="36">
        <v>538</v>
      </c>
      <c r="D5" s="36">
        <v>613</v>
      </c>
      <c r="E5" s="36">
        <v>551</v>
      </c>
      <c r="F5" s="36">
        <v>681</v>
      </c>
      <c r="G5" s="36">
        <v>738</v>
      </c>
      <c r="H5" s="36">
        <v>653</v>
      </c>
      <c r="I5" s="36">
        <v>706</v>
      </c>
      <c r="J5" s="36">
        <v>773</v>
      </c>
    </row>
    <row r="6" spans="1:10" ht="12.75">
      <c r="A6" t="s">
        <v>106</v>
      </c>
      <c r="B6" s="36">
        <v>149</v>
      </c>
      <c r="C6" s="36">
        <v>153</v>
      </c>
      <c r="D6" s="36">
        <v>175</v>
      </c>
      <c r="E6" s="36">
        <v>179</v>
      </c>
      <c r="F6" s="36">
        <v>209</v>
      </c>
      <c r="G6" s="36">
        <v>366</v>
      </c>
      <c r="H6" s="36">
        <v>207</v>
      </c>
      <c r="I6" s="85">
        <v>224</v>
      </c>
      <c r="J6" s="36">
        <v>234</v>
      </c>
    </row>
    <row r="7" spans="1:10" ht="12.75">
      <c r="A7" t="s">
        <v>107</v>
      </c>
      <c r="B7">
        <v>2461</v>
      </c>
      <c r="C7">
        <v>2616</v>
      </c>
      <c r="D7">
        <v>2758</v>
      </c>
      <c r="E7">
        <v>2873</v>
      </c>
      <c r="F7">
        <v>3116</v>
      </c>
      <c r="G7">
        <v>2869</v>
      </c>
      <c r="H7" s="6" t="s">
        <v>99</v>
      </c>
      <c r="I7" s="6">
        <v>3071</v>
      </c>
      <c r="J7">
        <v>3099</v>
      </c>
    </row>
    <row r="8" spans="1:10" ht="12.75">
      <c r="A8" t="s">
        <v>108</v>
      </c>
      <c r="B8" s="6" t="s">
        <v>70</v>
      </c>
      <c r="C8" s="6" t="s">
        <v>70</v>
      </c>
      <c r="D8" s="6" t="s">
        <v>70</v>
      </c>
      <c r="E8" s="6" t="s">
        <v>70</v>
      </c>
      <c r="F8" s="6" t="s">
        <v>70</v>
      </c>
      <c r="G8">
        <v>2821</v>
      </c>
      <c r="H8" s="6" t="s">
        <v>99</v>
      </c>
      <c r="I8" s="6">
        <v>2870</v>
      </c>
      <c r="J8">
        <v>2963</v>
      </c>
    </row>
    <row r="9" spans="1:10" ht="12.75">
      <c r="A9" t="s">
        <v>110</v>
      </c>
      <c r="B9">
        <v>549</v>
      </c>
      <c r="C9">
        <v>584</v>
      </c>
      <c r="D9">
        <v>1004</v>
      </c>
      <c r="E9">
        <v>1051</v>
      </c>
      <c r="F9">
        <v>1057</v>
      </c>
      <c r="G9" s="6">
        <v>1096</v>
      </c>
      <c r="H9" s="6">
        <v>1061</v>
      </c>
      <c r="I9" s="6">
        <v>1023</v>
      </c>
      <c r="J9">
        <v>1086</v>
      </c>
    </row>
    <row r="10" spans="1:10" ht="12.75">
      <c r="A10" t="s">
        <v>109</v>
      </c>
      <c r="B10" s="30">
        <v>0.28</v>
      </c>
      <c r="C10" s="30">
        <v>0.31</v>
      </c>
      <c r="D10" s="30">
        <v>0.31</v>
      </c>
      <c r="E10" s="30">
        <v>0.21</v>
      </c>
      <c r="F10" s="30">
        <v>0.3</v>
      </c>
      <c r="G10" s="6" t="s">
        <v>99</v>
      </c>
      <c r="H10" s="6" t="s">
        <v>99</v>
      </c>
      <c r="I10" s="6" t="s">
        <v>99</v>
      </c>
      <c r="J10" s="6" t="s">
        <v>99</v>
      </c>
    </row>
    <row r="12" ht="12.75">
      <c r="A12" t="s">
        <v>193</v>
      </c>
    </row>
    <row r="13" ht="12.75">
      <c r="A13" t="s">
        <v>177</v>
      </c>
    </row>
    <row r="14" ht="12.75">
      <c r="A14" t="s">
        <v>178</v>
      </c>
    </row>
    <row r="15" spans="1:10" ht="77.25" customHeight="1">
      <c r="A15" s="171" t="s">
        <v>222</v>
      </c>
      <c r="B15" s="170"/>
      <c r="C15" s="170"/>
      <c r="D15" s="170"/>
      <c r="E15" s="170"/>
      <c r="F15" s="170"/>
      <c r="G15" s="170"/>
      <c r="H15" s="170"/>
      <c r="I15" s="170"/>
      <c r="J15" s="170"/>
    </row>
  </sheetData>
  <sheetProtection/>
  <mergeCells count="1">
    <mergeCell ref="A15:J15"/>
  </mergeCells>
  <printOptions/>
  <pageMargins left="0.787401575" right="0.787401575" top="0.984251969" bottom="0.984251969" header="0.4921259845" footer="0.492125984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O18"/>
  <sheetViews>
    <sheetView zoomScalePageLayoutView="0" workbookViewId="0" topLeftCell="A1">
      <selection activeCell="C17" sqref="C17"/>
    </sheetView>
  </sheetViews>
  <sheetFormatPr defaultColWidth="11.421875" defaultRowHeight="12.75"/>
  <cols>
    <col min="1" max="1" width="28.140625" style="0" customWidth="1"/>
    <col min="2" max="2" width="10.421875" style="0" customWidth="1"/>
  </cols>
  <sheetData>
    <row r="1" ht="12.75">
      <c r="A1" t="s">
        <v>179</v>
      </c>
    </row>
    <row r="2" ht="12.75">
      <c r="A2" t="s">
        <v>180</v>
      </c>
    </row>
    <row r="3" spans="2:15" ht="12.75">
      <c r="B3">
        <v>2000</v>
      </c>
      <c r="C3">
        <v>2001</v>
      </c>
      <c r="D3">
        <v>2002</v>
      </c>
      <c r="E3">
        <v>2003</v>
      </c>
      <c r="F3">
        <v>2004</v>
      </c>
      <c r="G3">
        <v>2005</v>
      </c>
      <c r="H3">
        <v>2006</v>
      </c>
      <c r="I3">
        <v>2007</v>
      </c>
      <c r="J3" s="6">
        <v>2008</v>
      </c>
      <c r="K3">
        <v>2009</v>
      </c>
      <c r="L3">
        <v>2010</v>
      </c>
      <c r="M3">
        <v>2011</v>
      </c>
      <c r="N3">
        <v>2012</v>
      </c>
      <c r="O3">
        <v>2013</v>
      </c>
    </row>
    <row r="4" spans="1:15" ht="12.75">
      <c r="A4" s="5" t="s">
        <v>181</v>
      </c>
      <c r="B4" s="5">
        <v>7.3</v>
      </c>
      <c r="C4" s="5">
        <v>6.7</v>
      </c>
      <c r="D4">
        <v>6.9</v>
      </c>
      <c r="E4">
        <v>6.9</v>
      </c>
      <c r="F4">
        <v>7.3</v>
      </c>
      <c r="G4">
        <v>7.9</v>
      </c>
      <c r="H4">
        <v>8</v>
      </c>
      <c r="I4">
        <v>7.5</v>
      </c>
      <c r="J4">
        <v>7.5</v>
      </c>
      <c r="K4">
        <v>7.4</v>
      </c>
      <c r="L4" s="42">
        <v>8.1</v>
      </c>
      <c r="M4" s="42">
        <v>7.9</v>
      </c>
      <c r="N4" s="42">
        <v>7.8</v>
      </c>
      <c r="O4">
        <v>7.9</v>
      </c>
    </row>
    <row r="5" spans="1:15" ht="12.75">
      <c r="A5" t="s">
        <v>223</v>
      </c>
      <c r="B5">
        <v>202</v>
      </c>
      <c r="C5">
        <v>213</v>
      </c>
      <c r="D5">
        <v>221</v>
      </c>
      <c r="E5">
        <v>281</v>
      </c>
      <c r="F5">
        <v>369</v>
      </c>
      <c r="G5">
        <v>400</v>
      </c>
      <c r="H5">
        <v>419</v>
      </c>
      <c r="I5">
        <v>459</v>
      </c>
      <c r="J5" s="36">
        <v>399</v>
      </c>
      <c r="K5">
        <v>443</v>
      </c>
      <c r="L5">
        <v>490</v>
      </c>
      <c r="M5">
        <v>532</v>
      </c>
      <c r="N5">
        <v>560</v>
      </c>
      <c r="O5" s="6" t="s">
        <v>70</v>
      </c>
    </row>
    <row r="7" ht="12.75">
      <c r="A7" t="s">
        <v>177</v>
      </c>
    </row>
    <row r="8" ht="12.75">
      <c r="A8" t="s">
        <v>182</v>
      </c>
    </row>
    <row r="10" ht="12.75">
      <c r="A10" t="s">
        <v>224</v>
      </c>
    </row>
    <row r="11" ht="12.75">
      <c r="A11" t="s">
        <v>225</v>
      </c>
    </row>
    <row r="12" spans="2:3" ht="12.75">
      <c r="B12">
        <v>2013</v>
      </c>
      <c r="C12">
        <v>2012</v>
      </c>
    </row>
    <row r="13" spans="1:3" ht="12.75">
      <c r="A13" t="s">
        <v>101</v>
      </c>
      <c r="B13">
        <v>0.348</v>
      </c>
      <c r="C13">
        <v>0.294</v>
      </c>
    </row>
    <row r="14" spans="1:3" ht="12.75">
      <c r="A14" t="s">
        <v>185</v>
      </c>
      <c r="B14">
        <v>0.871</v>
      </c>
      <c r="C14">
        <v>0.879</v>
      </c>
    </row>
    <row r="15" spans="1:3" ht="12.75">
      <c r="A15" t="s">
        <v>183</v>
      </c>
      <c r="B15" s="42">
        <v>1.1</v>
      </c>
      <c r="C15">
        <v>1.009</v>
      </c>
    </row>
    <row r="16" spans="1:3" ht="12.75">
      <c r="A16" t="s">
        <v>186</v>
      </c>
      <c r="B16">
        <v>1.305</v>
      </c>
      <c r="C16">
        <v>1.346</v>
      </c>
    </row>
    <row r="17" spans="1:3" ht="12.75">
      <c r="A17" t="s">
        <v>100</v>
      </c>
      <c r="B17">
        <v>4.214</v>
      </c>
      <c r="C17" s="42">
        <v>4.23</v>
      </c>
    </row>
    <row r="18" ht="12.75">
      <c r="A18" t="s">
        <v>184</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AD14"/>
  <sheetViews>
    <sheetView tabSelected="1" zoomScalePageLayoutView="0" workbookViewId="0" topLeftCell="A1">
      <selection activeCell="A1" sqref="A1"/>
    </sheetView>
  </sheetViews>
  <sheetFormatPr defaultColWidth="11.421875" defaultRowHeight="12.75"/>
  <sheetData>
    <row r="1" ht="12.75">
      <c r="A1" s="5" t="s">
        <v>226</v>
      </c>
    </row>
    <row r="2" ht="12.75">
      <c r="A2" t="s">
        <v>227</v>
      </c>
    </row>
    <row r="3" ht="12.75">
      <c r="A3" t="s">
        <v>228</v>
      </c>
    </row>
    <row r="4" spans="1:30" ht="12.75">
      <c r="A4" s="31"/>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row>
    <row r="5" spans="1:15" ht="12.75">
      <c r="A5" s="165"/>
      <c r="B5" s="165">
        <v>2000</v>
      </c>
      <c r="C5" s="165">
        <v>2001</v>
      </c>
      <c r="D5" s="165">
        <v>2002</v>
      </c>
      <c r="E5" s="165">
        <v>2003</v>
      </c>
      <c r="F5" s="165">
        <v>2004</v>
      </c>
      <c r="G5" s="165">
        <v>2005</v>
      </c>
      <c r="H5" s="165">
        <v>2006</v>
      </c>
      <c r="I5" s="165">
        <v>2007</v>
      </c>
      <c r="J5" s="166" t="s">
        <v>67</v>
      </c>
      <c r="K5" s="167" t="s">
        <v>68</v>
      </c>
      <c r="L5" s="167" t="s">
        <v>69</v>
      </c>
      <c r="M5" s="167" t="s">
        <v>102</v>
      </c>
      <c r="N5" s="167" t="s">
        <v>73</v>
      </c>
      <c r="O5" s="167" t="s">
        <v>103</v>
      </c>
    </row>
    <row r="6" spans="1:15" ht="12.75">
      <c r="A6" s="168" t="s">
        <v>187</v>
      </c>
      <c r="B6" s="32">
        <v>120</v>
      </c>
      <c r="C6" s="32">
        <v>128</v>
      </c>
      <c r="D6" s="32">
        <v>134</v>
      </c>
      <c r="E6" s="32">
        <v>137</v>
      </c>
      <c r="F6" s="32">
        <v>147</v>
      </c>
      <c r="G6" s="32">
        <v>160</v>
      </c>
      <c r="H6" s="32">
        <v>166</v>
      </c>
      <c r="I6" s="32">
        <v>135</v>
      </c>
      <c r="J6" s="82">
        <v>130</v>
      </c>
      <c r="K6" s="83">
        <v>108</v>
      </c>
      <c r="L6" s="95">
        <v>162</v>
      </c>
      <c r="M6" s="169">
        <v>173</v>
      </c>
      <c r="N6" s="169">
        <v>190</v>
      </c>
      <c r="O6" s="169">
        <v>187</v>
      </c>
    </row>
    <row r="7" spans="1:15" ht="12.75">
      <c r="A7" s="168" t="s">
        <v>188</v>
      </c>
      <c r="B7" s="32">
        <v>242</v>
      </c>
      <c r="C7" s="32">
        <v>236</v>
      </c>
      <c r="D7" s="32">
        <v>232</v>
      </c>
      <c r="E7" s="32">
        <v>220</v>
      </c>
      <c r="F7" s="32">
        <v>236</v>
      </c>
      <c r="G7" s="32">
        <v>237</v>
      </c>
      <c r="H7" s="32">
        <v>243</v>
      </c>
      <c r="I7" s="32">
        <v>249</v>
      </c>
      <c r="J7" s="82">
        <v>246</v>
      </c>
      <c r="K7" s="83">
        <v>204</v>
      </c>
      <c r="L7" s="95">
        <v>230</v>
      </c>
      <c r="M7" s="169">
        <v>222</v>
      </c>
      <c r="N7" s="169">
        <v>223</v>
      </c>
      <c r="O7" s="169">
        <v>227</v>
      </c>
    </row>
    <row r="8" spans="1:15" ht="12.75">
      <c r="A8" s="165" t="s">
        <v>5</v>
      </c>
      <c r="B8" s="32">
        <v>71</v>
      </c>
      <c r="C8" s="32">
        <v>68</v>
      </c>
      <c r="D8" s="32">
        <v>67</v>
      </c>
      <c r="E8" s="32">
        <v>64</v>
      </c>
      <c r="F8" s="32">
        <v>67</v>
      </c>
      <c r="G8" s="32">
        <v>68</v>
      </c>
      <c r="H8" s="32">
        <v>71</v>
      </c>
      <c r="I8" s="32">
        <v>76</v>
      </c>
      <c r="J8" s="82">
        <v>73</v>
      </c>
      <c r="K8" s="83">
        <v>68</v>
      </c>
      <c r="L8" s="95">
        <v>73</v>
      </c>
      <c r="M8" s="169">
        <v>68</v>
      </c>
      <c r="N8" s="169">
        <v>69</v>
      </c>
      <c r="O8" s="169">
        <v>69</v>
      </c>
    </row>
    <row r="9" spans="1:15" ht="12.75">
      <c r="A9" s="168" t="s">
        <v>189</v>
      </c>
      <c r="B9" s="32">
        <v>314</v>
      </c>
      <c r="C9" s="32">
        <v>329</v>
      </c>
      <c r="D9" s="32">
        <v>312</v>
      </c>
      <c r="E9" s="32">
        <v>293</v>
      </c>
      <c r="F9" s="32">
        <v>319</v>
      </c>
      <c r="G9" s="32">
        <v>318</v>
      </c>
      <c r="H9" s="32">
        <v>318</v>
      </c>
      <c r="I9" s="32">
        <v>324</v>
      </c>
      <c r="J9" s="82">
        <v>345</v>
      </c>
      <c r="K9" s="83">
        <v>271</v>
      </c>
      <c r="L9" s="95">
        <v>347</v>
      </c>
      <c r="M9" s="169">
        <v>345</v>
      </c>
      <c r="N9" s="169">
        <v>350</v>
      </c>
      <c r="O9" s="169">
        <v>356</v>
      </c>
    </row>
    <row r="10" spans="1:15" ht="12.75">
      <c r="A10" s="168" t="s">
        <v>190</v>
      </c>
      <c r="B10" s="163" t="s">
        <v>70</v>
      </c>
      <c r="C10" s="163" t="s">
        <v>70</v>
      </c>
      <c r="D10" s="163" t="s">
        <v>70</v>
      </c>
      <c r="E10" s="163" t="s">
        <v>70</v>
      </c>
      <c r="F10" s="164">
        <v>30</v>
      </c>
      <c r="G10" s="164">
        <v>33</v>
      </c>
      <c r="H10" s="164">
        <v>29</v>
      </c>
      <c r="I10" s="164">
        <v>29</v>
      </c>
      <c r="J10" s="82">
        <v>30</v>
      </c>
      <c r="K10" s="83">
        <v>25</v>
      </c>
      <c r="L10" s="95">
        <v>32</v>
      </c>
      <c r="M10" s="169">
        <v>29</v>
      </c>
      <c r="N10" s="169">
        <v>28</v>
      </c>
      <c r="O10" s="169">
        <v>27</v>
      </c>
    </row>
    <row r="11" spans="1:30" ht="12.75">
      <c r="A11" s="31"/>
      <c r="B11" s="31"/>
      <c r="C11" s="31"/>
      <c r="D11" s="31"/>
      <c r="E11" s="31"/>
      <c r="F11" s="31"/>
      <c r="G11" s="31"/>
      <c r="H11" s="31"/>
      <c r="I11" s="31"/>
      <c r="J11" s="31"/>
      <c r="K11" s="31"/>
      <c r="L11" s="31"/>
      <c r="M11" s="31"/>
      <c r="N11" s="31"/>
      <c r="O11" s="31"/>
      <c r="P11" s="31"/>
      <c r="Q11" s="31"/>
      <c r="R11" s="31"/>
      <c r="S11" s="31"/>
      <c r="T11" s="31"/>
      <c r="U11" s="31"/>
      <c r="V11" s="31"/>
      <c r="W11" s="31"/>
      <c r="X11" s="31"/>
      <c r="Y11" s="31"/>
      <c r="Z11" s="31"/>
      <c r="AA11" s="31"/>
      <c r="AB11" s="31"/>
      <c r="AC11" s="31"/>
      <c r="AD11" s="31"/>
    </row>
    <row r="12" spans="1:30" ht="12.75">
      <c r="A12" s="31"/>
      <c r="B12" s="31"/>
      <c r="C12" s="31"/>
      <c r="D12" s="31"/>
      <c r="E12" s="31"/>
      <c r="F12" s="31"/>
      <c r="G12" s="31"/>
      <c r="H12" s="31"/>
      <c r="I12" s="31"/>
      <c r="J12" s="31"/>
      <c r="K12" s="31"/>
      <c r="L12" s="31"/>
      <c r="M12" s="31"/>
      <c r="N12" s="31"/>
      <c r="O12" s="31"/>
      <c r="P12" s="31"/>
      <c r="Q12" s="31"/>
      <c r="R12" s="31"/>
      <c r="S12" s="31"/>
      <c r="T12" s="31"/>
      <c r="U12" s="31"/>
      <c r="V12" s="31"/>
      <c r="W12" s="31"/>
      <c r="X12" s="31"/>
      <c r="Y12" s="31"/>
      <c r="Z12" s="31"/>
      <c r="AA12" s="31"/>
      <c r="AB12" s="31"/>
      <c r="AC12" s="31"/>
      <c r="AD12" s="31"/>
    </row>
    <row r="13" spans="1:30" ht="12.75">
      <c r="A13" s="33"/>
      <c r="B13" s="31"/>
      <c r="C13" s="31"/>
      <c r="D13" s="31"/>
      <c r="E13" s="31"/>
      <c r="F13" s="31"/>
      <c r="G13" s="31"/>
      <c r="H13" s="31"/>
      <c r="I13" s="31"/>
      <c r="J13" s="31"/>
      <c r="K13" s="31"/>
      <c r="L13" s="31"/>
      <c r="M13" s="31"/>
      <c r="N13" s="31"/>
      <c r="O13" s="31"/>
      <c r="P13" s="31"/>
      <c r="Q13" s="31"/>
      <c r="R13" s="31"/>
      <c r="S13" s="31"/>
      <c r="T13" s="31"/>
      <c r="U13" s="31"/>
      <c r="V13" s="31"/>
      <c r="W13" s="31"/>
      <c r="X13" s="31"/>
      <c r="Y13" s="31"/>
      <c r="Z13" s="31"/>
      <c r="AA13" s="31"/>
      <c r="AB13" s="31"/>
      <c r="AC13" s="31"/>
      <c r="AD13" s="31"/>
    </row>
    <row r="14" spans="1:30" ht="12.75">
      <c r="A14" s="31"/>
      <c r="B14" s="31"/>
      <c r="C14" s="31"/>
      <c r="D14" s="31"/>
      <c r="E14" s="31"/>
      <c r="F14" s="31"/>
      <c r="G14" s="31"/>
      <c r="H14" s="31"/>
      <c r="I14" s="31"/>
      <c r="J14" s="31"/>
      <c r="K14" s="31"/>
      <c r="L14" s="31"/>
      <c r="M14" s="31"/>
      <c r="N14" s="31"/>
      <c r="O14" s="31"/>
      <c r="P14" s="31"/>
      <c r="Q14" s="31"/>
      <c r="R14" s="31"/>
      <c r="S14" s="31"/>
      <c r="T14" s="31"/>
      <c r="U14" s="31"/>
      <c r="V14" s="31"/>
      <c r="W14" s="31"/>
      <c r="X14" s="31"/>
      <c r="Y14" s="31"/>
      <c r="Z14" s="31"/>
      <c r="AA14" s="31"/>
      <c r="AB14" s="31"/>
      <c r="AC14" s="31"/>
      <c r="AD14" s="31"/>
    </row>
  </sheetData>
  <sheetProtection/>
  <printOptions/>
  <pageMargins left="0.787401575" right="0.787401575" top="0.984251969" bottom="0.984251969"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L19"/>
  <sheetViews>
    <sheetView zoomScalePageLayoutView="0" workbookViewId="0" topLeftCell="A1">
      <selection activeCell="A17" sqref="A17"/>
    </sheetView>
  </sheetViews>
  <sheetFormatPr defaultColWidth="11.421875" defaultRowHeight="12.75"/>
  <cols>
    <col min="1" max="1" width="20.140625" style="0" customWidth="1"/>
    <col min="2" max="3" width="9.421875" style="0" customWidth="1"/>
    <col min="4" max="4" width="8.8515625" style="0" customWidth="1"/>
    <col min="5" max="5" width="8.7109375" style="0" customWidth="1"/>
    <col min="6" max="6" width="8.421875" style="0" customWidth="1"/>
    <col min="7" max="7" width="9.140625" style="0" customWidth="1"/>
  </cols>
  <sheetData>
    <row r="1" ht="12.75">
      <c r="A1" t="s">
        <v>195</v>
      </c>
    </row>
    <row r="3" spans="2:10" ht="12.75">
      <c r="B3">
        <v>2004</v>
      </c>
      <c r="C3">
        <v>2005</v>
      </c>
      <c r="D3">
        <v>2006</v>
      </c>
      <c r="E3">
        <v>2007</v>
      </c>
      <c r="F3">
        <v>2008</v>
      </c>
      <c r="G3">
        <v>2009</v>
      </c>
      <c r="J3" s="6"/>
    </row>
    <row r="4" spans="1:7" ht="12.75">
      <c r="A4" t="s">
        <v>111</v>
      </c>
      <c r="B4">
        <v>1282</v>
      </c>
      <c r="C4">
        <v>1307</v>
      </c>
      <c r="D4">
        <v>1477</v>
      </c>
      <c r="E4">
        <v>1477</v>
      </c>
      <c r="F4">
        <v>1673</v>
      </c>
      <c r="G4">
        <v>1528</v>
      </c>
    </row>
    <row r="5" spans="1:7" ht="12.75">
      <c r="A5" t="s">
        <v>112</v>
      </c>
      <c r="B5">
        <v>484</v>
      </c>
      <c r="C5">
        <v>484</v>
      </c>
      <c r="D5">
        <v>608</v>
      </c>
      <c r="E5">
        <v>608</v>
      </c>
      <c r="F5">
        <v>789</v>
      </c>
      <c r="G5">
        <v>898</v>
      </c>
    </row>
    <row r="6" spans="1:7" ht="12.75">
      <c r="A6" t="s">
        <v>113</v>
      </c>
      <c r="B6">
        <v>5408</v>
      </c>
      <c r="C6">
        <v>5415</v>
      </c>
      <c r="D6">
        <v>5203</v>
      </c>
      <c r="E6">
        <v>5203</v>
      </c>
      <c r="F6">
        <v>5079</v>
      </c>
      <c r="G6">
        <v>5052</v>
      </c>
    </row>
    <row r="7" spans="1:7" ht="12.75">
      <c r="A7" t="s">
        <v>114</v>
      </c>
      <c r="B7">
        <v>22644</v>
      </c>
      <c r="C7">
        <v>22455</v>
      </c>
      <c r="D7">
        <v>22571</v>
      </c>
      <c r="E7">
        <v>24578</v>
      </c>
      <c r="F7">
        <v>28441</v>
      </c>
      <c r="G7">
        <v>29271</v>
      </c>
    </row>
    <row r="8" ht="12.75">
      <c r="A8" t="s">
        <v>115</v>
      </c>
    </row>
    <row r="9" spans="1:7" ht="12.75">
      <c r="A9" t="s">
        <v>43</v>
      </c>
      <c r="B9">
        <v>523</v>
      </c>
      <c r="C9">
        <v>521</v>
      </c>
      <c r="D9">
        <v>510</v>
      </c>
      <c r="E9">
        <v>515</v>
      </c>
      <c r="F9">
        <v>522</v>
      </c>
      <c r="G9">
        <v>541</v>
      </c>
    </row>
    <row r="10" spans="1:7" ht="12.75">
      <c r="A10" t="s">
        <v>116</v>
      </c>
      <c r="B10">
        <v>645</v>
      </c>
      <c r="C10">
        <v>725</v>
      </c>
      <c r="D10">
        <v>664</v>
      </c>
      <c r="E10">
        <v>664</v>
      </c>
      <c r="F10">
        <v>705</v>
      </c>
      <c r="G10">
        <v>702</v>
      </c>
    </row>
    <row r="11" spans="1:7" ht="12.75">
      <c r="A11" t="s">
        <v>117</v>
      </c>
      <c r="B11">
        <v>382</v>
      </c>
      <c r="C11">
        <v>353</v>
      </c>
      <c r="D11">
        <v>360</v>
      </c>
      <c r="E11">
        <v>360</v>
      </c>
      <c r="F11">
        <v>369</v>
      </c>
      <c r="G11">
        <v>361</v>
      </c>
    </row>
    <row r="12" spans="1:7" ht="12.75">
      <c r="A12" t="s">
        <v>4</v>
      </c>
      <c r="B12">
        <f aca="true" t="shared" si="0" ref="B12:G12">B4+B6+B7</f>
        <v>29334</v>
      </c>
      <c r="C12">
        <f t="shared" si="0"/>
        <v>29177</v>
      </c>
      <c r="D12">
        <f t="shared" si="0"/>
        <v>29251</v>
      </c>
      <c r="E12">
        <f t="shared" si="0"/>
        <v>31258</v>
      </c>
      <c r="F12">
        <f t="shared" si="0"/>
        <v>35193</v>
      </c>
      <c r="G12">
        <f t="shared" si="0"/>
        <v>35851</v>
      </c>
    </row>
    <row r="14" ht="12.75">
      <c r="A14" t="s">
        <v>196</v>
      </c>
    </row>
    <row r="15" ht="12.75">
      <c r="A15" t="s">
        <v>197</v>
      </c>
    </row>
    <row r="16" spans="1:5" ht="12.75" customHeight="1">
      <c r="A16" s="10" t="s">
        <v>118</v>
      </c>
      <c r="B16" s="10"/>
      <c r="C16" s="10"/>
      <c r="D16" s="10"/>
      <c r="E16" s="10"/>
    </row>
    <row r="17" ht="12.75">
      <c r="A17" s="8" t="s">
        <v>198</v>
      </c>
    </row>
    <row r="18" ht="12.75">
      <c r="A18" s="11"/>
    </row>
    <row r="19" ht="12.75">
      <c r="L19" s="7"/>
    </row>
  </sheetData>
  <sheetProtection/>
  <printOptions/>
  <pageMargins left="0.787401575" right="0.787401575" top="0.984251969" bottom="0.984251969"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K15"/>
  <sheetViews>
    <sheetView zoomScalePageLayoutView="0" workbookViewId="0" topLeftCell="A1">
      <selection activeCell="A3" sqref="A3"/>
    </sheetView>
  </sheetViews>
  <sheetFormatPr defaultColWidth="11.421875" defaultRowHeight="12.75"/>
  <cols>
    <col min="1" max="1" width="18.421875" style="0" customWidth="1"/>
    <col min="2" max="2" width="6.7109375" style="0" customWidth="1"/>
    <col min="3" max="3" width="7.140625" style="0" customWidth="1"/>
    <col min="4" max="4" width="7.00390625" style="0" customWidth="1"/>
    <col min="5" max="5" width="7.140625" style="0" customWidth="1"/>
    <col min="6" max="6" width="6.57421875" style="0" customWidth="1"/>
    <col min="7" max="7" width="5.8515625" style="0" customWidth="1"/>
    <col min="8" max="8" width="6.7109375" style="0" customWidth="1"/>
    <col min="9" max="9" width="6.140625" style="0" customWidth="1"/>
    <col min="10" max="10" width="6.8515625" style="0" customWidth="1"/>
    <col min="11" max="11" width="6.28125" style="0" customWidth="1"/>
    <col min="12" max="12" width="7.8515625" style="0" customWidth="1"/>
  </cols>
  <sheetData>
    <row r="1" ht="12.75">
      <c r="A1" t="s">
        <v>119</v>
      </c>
    </row>
    <row r="2" ht="12.75">
      <c r="A2" t="s">
        <v>229</v>
      </c>
    </row>
    <row r="4" spans="1:11" ht="12.75">
      <c r="A4" s="1"/>
      <c r="B4" s="1">
        <v>2003</v>
      </c>
      <c r="C4" s="1">
        <v>2004</v>
      </c>
      <c r="D4" s="1">
        <v>2005</v>
      </c>
      <c r="E4" s="2">
        <v>2006</v>
      </c>
      <c r="F4" s="2">
        <v>2007</v>
      </c>
      <c r="G4" s="2">
        <v>2008</v>
      </c>
      <c r="H4" s="2">
        <v>2009</v>
      </c>
      <c r="I4" s="2">
        <v>2010</v>
      </c>
      <c r="J4" s="2">
        <v>2011</v>
      </c>
      <c r="K4" s="2">
        <v>2012</v>
      </c>
    </row>
    <row r="5" spans="1:11" ht="12.75">
      <c r="A5" s="1" t="s">
        <v>105</v>
      </c>
      <c r="B5" s="34">
        <v>954</v>
      </c>
      <c r="C5" s="28">
        <v>1009</v>
      </c>
      <c r="D5" s="34">
        <v>1063</v>
      </c>
      <c r="E5" s="28">
        <v>1152</v>
      </c>
      <c r="F5" s="28">
        <v>1294</v>
      </c>
      <c r="G5" s="6" t="s">
        <v>70</v>
      </c>
      <c r="H5" s="36">
        <v>1339</v>
      </c>
      <c r="I5" s="36">
        <v>1476</v>
      </c>
      <c r="J5" s="36">
        <v>1260</v>
      </c>
      <c r="K5" s="6" t="s">
        <v>70</v>
      </c>
    </row>
    <row r="6" spans="1:11" ht="12.75">
      <c r="A6" s="1" t="s">
        <v>106</v>
      </c>
      <c r="B6" s="34">
        <v>398</v>
      </c>
      <c r="C6" s="28">
        <v>417</v>
      </c>
      <c r="D6" s="34">
        <v>465</v>
      </c>
      <c r="E6" s="28">
        <v>474</v>
      </c>
      <c r="F6" s="28">
        <v>547</v>
      </c>
      <c r="G6" s="6" t="s">
        <v>70</v>
      </c>
      <c r="H6" s="36">
        <v>469</v>
      </c>
      <c r="I6" s="85">
        <v>580</v>
      </c>
      <c r="J6" s="36">
        <v>413</v>
      </c>
      <c r="K6" s="6" t="s">
        <v>70</v>
      </c>
    </row>
    <row r="7" spans="1:11" ht="12.75">
      <c r="A7" s="1" t="s">
        <v>107</v>
      </c>
      <c r="B7" s="34">
        <v>5925</v>
      </c>
      <c r="C7" s="34">
        <v>5892</v>
      </c>
      <c r="D7" s="34">
        <v>6068</v>
      </c>
      <c r="E7" s="28">
        <v>6116</v>
      </c>
      <c r="F7" s="28">
        <v>6385</v>
      </c>
      <c r="G7" s="6" t="s">
        <v>70</v>
      </c>
      <c r="H7" s="36">
        <v>5807</v>
      </c>
      <c r="I7" s="85">
        <v>6187</v>
      </c>
      <c r="J7">
        <v>5591</v>
      </c>
      <c r="K7" s="6" t="s">
        <v>70</v>
      </c>
    </row>
    <row r="8" spans="1:11" ht="12.75">
      <c r="A8" s="2" t="s">
        <v>120</v>
      </c>
      <c r="B8" s="6" t="s">
        <v>70</v>
      </c>
      <c r="C8" s="6" t="s">
        <v>70</v>
      </c>
      <c r="D8" s="6" t="s">
        <v>70</v>
      </c>
      <c r="E8" s="6" t="s">
        <v>70</v>
      </c>
      <c r="F8" s="6" t="s">
        <v>70</v>
      </c>
      <c r="G8" s="6" t="s">
        <v>70</v>
      </c>
      <c r="H8" s="36">
        <v>4986</v>
      </c>
      <c r="I8" s="85">
        <v>5090</v>
      </c>
      <c r="J8">
        <v>4628</v>
      </c>
      <c r="K8" s="6" t="s">
        <v>70</v>
      </c>
    </row>
    <row r="9" spans="1:11" ht="12.75">
      <c r="A9" s="1" t="s">
        <v>110</v>
      </c>
      <c r="B9" s="34">
        <v>153</v>
      </c>
      <c r="C9" s="34">
        <v>155</v>
      </c>
      <c r="D9" s="34">
        <v>181</v>
      </c>
      <c r="E9" s="28">
        <v>186</v>
      </c>
      <c r="F9" s="28">
        <v>188</v>
      </c>
      <c r="G9" s="84" t="s">
        <v>70</v>
      </c>
      <c r="H9" s="6">
        <v>208</v>
      </c>
      <c r="I9" s="6">
        <v>215</v>
      </c>
      <c r="J9">
        <v>191</v>
      </c>
      <c r="K9" s="6" t="s">
        <v>70</v>
      </c>
    </row>
    <row r="10" spans="1:11" ht="12.75">
      <c r="A10" s="2" t="s">
        <v>200</v>
      </c>
      <c r="B10" s="159">
        <v>240</v>
      </c>
      <c r="C10" s="159">
        <v>247</v>
      </c>
      <c r="D10" s="159">
        <v>215</v>
      </c>
      <c r="E10" s="159">
        <v>182</v>
      </c>
      <c r="F10" s="159">
        <v>225</v>
      </c>
      <c r="G10" s="160" t="s">
        <v>99</v>
      </c>
      <c r="H10" s="160" t="s">
        <v>99</v>
      </c>
      <c r="I10" s="160" t="s">
        <v>99</v>
      </c>
      <c r="J10" s="161">
        <v>23</v>
      </c>
      <c r="K10" s="88" t="s">
        <v>99</v>
      </c>
    </row>
    <row r="11" spans="1:9" ht="12.75">
      <c r="A11" s="1"/>
      <c r="B11" s="34"/>
      <c r="C11" s="34"/>
      <c r="D11" s="34"/>
      <c r="E11" s="34"/>
      <c r="F11" s="34"/>
      <c r="G11" s="34"/>
      <c r="H11" s="28"/>
      <c r="I11" s="28"/>
    </row>
    <row r="12" spans="1:8" ht="12.75">
      <c r="A12" s="8" t="s">
        <v>193</v>
      </c>
      <c r="B12" s="8"/>
      <c r="C12" s="8"/>
      <c r="D12" s="8"/>
      <c r="E12" s="8"/>
      <c r="F12" s="8"/>
      <c r="G12" s="8"/>
      <c r="H12" s="8"/>
    </row>
    <row r="13" spans="1:8" ht="12.75">
      <c r="A13" s="2" t="s">
        <v>121</v>
      </c>
      <c r="B13" s="8"/>
      <c r="C13" s="8"/>
      <c r="D13" s="8"/>
      <c r="E13" s="8"/>
      <c r="F13" s="8"/>
      <c r="G13" s="8"/>
      <c r="H13" s="8"/>
    </row>
    <row r="14" spans="1:8" ht="12.75">
      <c r="A14" s="2" t="s">
        <v>122</v>
      </c>
      <c r="B14" s="8"/>
      <c r="C14" s="8"/>
      <c r="D14" s="8"/>
      <c r="E14" s="8"/>
      <c r="F14" s="8"/>
      <c r="G14" s="8"/>
      <c r="H14" s="8"/>
    </row>
    <row r="15" spans="1:11" ht="63.75" customHeight="1">
      <c r="A15" s="171" t="s">
        <v>199</v>
      </c>
      <c r="B15" s="170"/>
      <c r="C15" s="170"/>
      <c r="D15" s="170"/>
      <c r="E15" s="170"/>
      <c r="F15" s="170"/>
      <c r="G15" s="170"/>
      <c r="H15" s="170"/>
      <c r="I15" s="170"/>
      <c r="J15" s="170"/>
      <c r="K15" s="172"/>
    </row>
  </sheetData>
  <sheetProtection/>
  <mergeCells count="1">
    <mergeCell ref="A15:K15"/>
  </mergeCells>
  <printOptions/>
  <pageMargins left="0.787401575" right="0.787401575" top="0.984251969" bottom="0.984251969" header="0.4921259845" footer="0.4921259845"/>
  <pageSetup orientation="portrait" paperSize="9"/>
</worksheet>
</file>

<file path=xl/worksheets/sheet4.xml><?xml version="1.0" encoding="utf-8"?>
<worksheet xmlns="http://schemas.openxmlformats.org/spreadsheetml/2006/main" xmlns:r="http://schemas.openxmlformats.org/officeDocument/2006/relationships">
  <dimension ref="A1:N71"/>
  <sheetViews>
    <sheetView zoomScalePageLayoutView="0" workbookViewId="0" topLeftCell="A1">
      <selection activeCell="B20" sqref="B20"/>
    </sheetView>
  </sheetViews>
  <sheetFormatPr defaultColWidth="11.421875" defaultRowHeight="12.75"/>
  <cols>
    <col min="1" max="1" width="11.8515625" style="0" customWidth="1"/>
  </cols>
  <sheetData>
    <row r="1" ht="15">
      <c r="A1" s="92" t="s">
        <v>123</v>
      </c>
    </row>
    <row r="2" ht="12.75">
      <c r="A2" t="s">
        <v>201</v>
      </c>
    </row>
    <row r="3" ht="12.75">
      <c r="A3" t="s">
        <v>202</v>
      </c>
    </row>
    <row r="5" spans="1:12" ht="12.75">
      <c r="A5" s="29"/>
      <c r="B5" s="37">
        <v>2002</v>
      </c>
      <c r="C5" s="37">
        <v>2003</v>
      </c>
      <c r="D5" s="37">
        <v>2004</v>
      </c>
      <c r="E5" s="37">
        <v>2005</v>
      </c>
      <c r="F5" s="37">
        <v>2006</v>
      </c>
      <c r="G5" s="37">
        <v>2007</v>
      </c>
      <c r="H5" s="37">
        <v>2008</v>
      </c>
      <c r="I5" s="37">
        <v>2009</v>
      </c>
      <c r="J5" s="37">
        <v>2010</v>
      </c>
      <c r="K5" s="37">
        <v>2011</v>
      </c>
      <c r="L5" s="90" t="s">
        <v>204</v>
      </c>
    </row>
    <row r="6" spans="1:12" ht="12.75">
      <c r="A6" s="29" t="s">
        <v>124</v>
      </c>
      <c r="B6" s="39">
        <v>163.6</v>
      </c>
      <c r="C6" s="39">
        <v>168.8</v>
      </c>
      <c r="D6" s="39">
        <v>170.3</v>
      </c>
      <c r="E6" s="39">
        <v>178</v>
      </c>
      <c r="F6" s="39">
        <v>183.3</v>
      </c>
      <c r="G6" s="39">
        <v>178.5</v>
      </c>
      <c r="H6" s="39">
        <v>181.3</v>
      </c>
      <c r="I6" s="39">
        <v>167.4</v>
      </c>
      <c r="J6" s="40">
        <v>157.1</v>
      </c>
      <c r="K6" s="18">
        <v>160.7</v>
      </c>
      <c r="L6" s="18">
        <v>146.8</v>
      </c>
    </row>
    <row r="7" spans="1:12" ht="12.75">
      <c r="A7" s="29" t="s">
        <v>125</v>
      </c>
      <c r="B7" s="39">
        <v>83</v>
      </c>
      <c r="C7" s="39">
        <v>85.7</v>
      </c>
      <c r="D7" s="39">
        <v>82.1</v>
      </c>
      <c r="E7" s="39">
        <v>82.2</v>
      </c>
      <c r="F7" s="39">
        <v>85.8</v>
      </c>
      <c r="G7" s="39">
        <v>84</v>
      </c>
      <c r="H7" s="39">
        <v>86.1</v>
      </c>
      <c r="I7" s="39">
        <v>66.4</v>
      </c>
      <c r="J7" s="40">
        <v>80.2</v>
      </c>
      <c r="K7" s="18">
        <v>74.7</v>
      </c>
      <c r="L7" s="18">
        <v>74.1</v>
      </c>
    </row>
    <row r="8" spans="1:12" ht="12.75">
      <c r="A8" s="29" t="s">
        <v>126</v>
      </c>
      <c r="B8" s="39">
        <v>29.4</v>
      </c>
      <c r="C8" s="39">
        <v>32</v>
      </c>
      <c r="D8" s="39">
        <v>35.8</v>
      </c>
      <c r="E8" s="39">
        <v>35.2</v>
      </c>
      <c r="F8" s="39">
        <v>40.7</v>
      </c>
      <c r="G8" s="39">
        <v>47</v>
      </c>
      <c r="H8" s="39">
        <v>44.2</v>
      </c>
      <c r="I8" s="39">
        <v>41.3</v>
      </c>
      <c r="J8" s="40">
        <v>43.9</v>
      </c>
      <c r="K8" s="18">
        <v>36.9</v>
      </c>
      <c r="L8" s="18">
        <v>39.1</v>
      </c>
    </row>
    <row r="9" spans="1:12" ht="12.75">
      <c r="A9" s="29" t="s">
        <v>127</v>
      </c>
      <c r="B9" s="39">
        <v>69.2</v>
      </c>
      <c r="C9" s="39">
        <v>71.4</v>
      </c>
      <c r="D9" s="39">
        <v>74.8</v>
      </c>
      <c r="E9" s="39">
        <v>75.4</v>
      </c>
      <c r="F9">
        <v>81.5</v>
      </c>
      <c r="G9">
        <v>83.4</v>
      </c>
      <c r="H9">
        <v>82.2</v>
      </c>
      <c r="I9">
        <v>80.1</v>
      </c>
      <c r="J9">
        <v>81.2</v>
      </c>
      <c r="K9" s="18">
        <v>83.3</v>
      </c>
      <c r="L9" s="18">
        <v>79.8</v>
      </c>
    </row>
    <row r="10" spans="1:12" ht="12.75">
      <c r="A10" s="37" t="s">
        <v>128</v>
      </c>
      <c r="B10" s="39">
        <v>98.6</v>
      </c>
      <c r="C10" s="39">
        <v>103.4</v>
      </c>
      <c r="D10" s="39">
        <v>110.6</v>
      </c>
      <c r="E10" s="39">
        <v>110.6</v>
      </c>
      <c r="F10" s="39">
        <v>122.2</v>
      </c>
      <c r="G10" s="39">
        <v>130.4</v>
      </c>
      <c r="H10" s="39">
        <v>126.4</v>
      </c>
      <c r="I10" s="39">
        <v>121.4</v>
      </c>
      <c r="J10" s="40">
        <v>125.1</v>
      </c>
      <c r="K10" s="18">
        <v>120.2</v>
      </c>
      <c r="L10" s="18">
        <v>118.9</v>
      </c>
    </row>
    <row r="11" spans="1:12" ht="12.75">
      <c r="A11" s="29" t="s">
        <v>4</v>
      </c>
      <c r="B11" s="89">
        <v>345.2</v>
      </c>
      <c r="C11" s="89">
        <v>357.9</v>
      </c>
      <c r="D11" s="89">
        <v>363</v>
      </c>
      <c r="E11" s="89">
        <v>370.8</v>
      </c>
      <c r="F11" s="89">
        <v>391.3</v>
      </c>
      <c r="G11" s="89">
        <v>392.9</v>
      </c>
      <c r="H11" s="89">
        <v>393.8</v>
      </c>
      <c r="I11" s="89">
        <v>355.2</v>
      </c>
      <c r="J11" s="89">
        <v>362.4</v>
      </c>
      <c r="K11" s="18">
        <v>355.6</v>
      </c>
      <c r="L11" s="18">
        <v>339.8</v>
      </c>
    </row>
    <row r="12" spans="1:12" ht="12.75">
      <c r="A12" s="37" t="s">
        <v>203</v>
      </c>
      <c r="K12" s="18"/>
      <c r="L12" s="18"/>
    </row>
    <row r="15" ht="15">
      <c r="A15" s="92" t="s">
        <v>129</v>
      </c>
    </row>
    <row r="16" ht="12.75">
      <c r="A16" t="s">
        <v>130</v>
      </c>
    </row>
    <row r="18" spans="2:3" ht="12.75">
      <c r="B18" t="s">
        <v>67</v>
      </c>
      <c r="C18" t="s">
        <v>73</v>
      </c>
    </row>
    <row r="19" spans="1:3" ht="12.75">
      <c r="A19" t="s">
        <v>90</v>
      </c>
      <c r="B19" s="18">
        <v>95.9</v>
      </c>
      <c r="C19" s="18">
        <v>85.6</v>
      </c>
    </row>
    <row r="20" spans="1:3" ht="12.75">
      <c r="A20" t="s">
        <v>2</v>
      </c>
      <c r="B20" s="18">
        <v>80.5</v>
      </c>
      <c r="C20" s="18">
        <v>63.5</v>
      </c>
    </row>
    <row r="21" spans="1:3" ht="12.75">
      <c r="A21" t="s">
        <v>91</v>
      </c>
      <c r="B21" s="18">
        <v>57.7</v>
      </c>
      <c r="C21" s="18">
        <v>47.6</v>
      </c>
    </row>
    <row r="22" spans="1:3" ht="12.75">
      <c r="A22" t="s">
        <v>79</v>
      </c>
      <c r="B22" s="18">
        <v>40.4</v>
      </c>
      <c r="C22" s="18">
        <v>34.1</v>
      </c>
    </row>
    <row r="23" spans="1:3" ht="12.75">
      <c r="A23" t="s">
        <v>92</v>
      </c>
      <c r="B23" s="18">
        <v>33.6</v>
      </c>
      <c r="C23" s="18">
        <v>29.9</v>
      </c>
    </row>
    <row r="24" spans="1:3" ht="12.75">
      <c r="A24" t="s">
        <v>93</v>
      </c>
      <c r="B24" s="18">
        <v>22.7</v>
      </c>
      <c r="C24" s="18">
        <v>21.2</v>
      </c>
    </row>
    <row r="25" spans="1:3" ht="12.75">
      <c r="A25" t="s">
        <v>94</v>
      </c>
      <c r="B25" s="18">
        <v>7.9</v>
      </c>
      <c r="C25" s="18">
        <v>8.3</v>
      </c>
    </row>
    <row r="26" spans="1:3" ht="12.75">
      <c r="A26" t="s">
        <v>95</v>
      </c>
      <c r="B26" s="18">
        <v>9</v>
      </c>
      <c r="C26" s="18">
        <v>8.2</v>
      </c>
    </row>
    <row r="27" spans="1:3" ht="12.75">
      <c r="A27" t="s">
        <v>86</v>
      </c>
      <c r="B27" s="18">
        <v>4.3</v>
      </c>
      <c r="C27" s="18">
        <v>4.1</v>
      </c>
    </row>
    <row r="28" spans="1:3" ht="12.75">
      <c r="A28" t="s">
        <v>83</v>
      </c>
      <c r="B28" s="18">
        <v>3.6</v>
      </c>
      <c r="C28" s="18">
        <v>3.8</v>
      </c>
    </row>
    <row r="29" spans="1:3" ht="12.75">
      <c r="A29" t="s">
        <v>88</v>
      </c>
      <c r="B29" s="18">
        <v>3.1</v>
      </c>
      <c r="C29" s="18">
        <v>3.5</v>
      </c>
    </row>
    <row r="30" spans="1:3" ht="12.75">
      <c r="A30" t="s">
        <v>76</v>
      </c>
      <c r="B30" s="18">
        <v>3.7</v>
      </c>
      <c r="C30" s="18">
        <v>3.3</v>
      </c>
    </row>
    <row r="31" spans="1:3" ht="12.75">
      <c r="A31" t="s">
        <v>78</v>
      </c>
      <c r="B31" s="18">
        <v>3.7</v>
      </c>
      <c r="C31" s="18">
        <v>3.1</v>
      </c>
    </row>
    <row r="32" spans="1:3" ht="12.75">
      <c r="A32" t="s">
        <v>75</v>
      </c>
      <c r="B32" s="18">
        <v>2.9</v>
      </c>
      <c r="C32" s="18">
        <v>3.1</v>
      </c>
    </row>
    <row r="33" spans="1:3" ht="12.75">
      <c r="A33" t="s">
        <v>82</v>
      </c>
      <c r="B33" s="18">
        <v>3.1</v>
      </c>
      <c r="C33" s="18">
        <v>3.1</v>
      </c>
    </row>
    <row r="34" spans="1:3" ht="12.75">
      <c r="A34" t="s">
        <v>77</v>
      </c>
      <c r="B34" s="18">
        <v>2.8</v>
      </c>
      <c r="C34" s="18">
        <v>3</v>
      </c>
    </row>
    <row r="35" spans="1:3" ht="12.75">
      <c r="A35" t="s">
        <v>84</v>
      </c>
      <c r="B35" s="18">
        <v>3</v>
      </c>
      <c r="C35" s="18">
        <v>2.5</v>
      </c>
    </row>
    <row r="36" spans="1:3" ht="12.75">
      <c r="A36" t="s">
        <v>89</v>
      </c>
      <c r="B36" s="18">
        <v>1.4</v>
      </c>
      <c r="C36" s="18">
        <v>2.3</v>
      </c>
    </row>
    <row r="37" spans="1:3" ht="12.75">
      <c r="A37" t="s">
        <v>85</v>
      </c>
      <c r="B37" s="18">
        <v>1.9</v>
      </c>
      <c r="C37" s="18">
        <v>1.9</v>
      </c>
    </row>
    <row r="38" spans="1:3" ht="12.75">
      <c r="A38" t="s">
        <v>74</v>
      </c>
      <c r="B38" s="18">
        <v>1.4</v>
      </c>
      <c r="C38" s="18">
        <v>1.7</v>
      </c>
    </row>
    <row r="39" spans="1:3" ht="12.75">
      <c r="A39" t="s">
        <v>81</v>
      </c>
      <c r="B39" s="18">
        <v>2</v>
      </c>
      <c r="C39" s="18">
        <v>1.6</v>
      </c>
    </row>
    <row r="40" spans="1:3" ht="12.75">
      <c r="A40" t="s">
        <v>80</v>
      </c>
      <c r="B40" s="18">
        <v>2.6</v>
      </c>
      <c r="C40" s="18">
        <v>1.6</v>
      </c>
    </row>
    <row r="41" spans="1:3" ht="12.75">
      <c r="A41" t="s">
        <v>87</v>
      </c>
      <c r="B41" s="18">
        <v>1.9</v>
      </c>
      <c r="C41" s="18">
        <v>1.5</v>
      </c>
    </row>
    <row r="43" ht="12.75">
      <c r="A43" t="s">
        <v>205</v>
      </c>
    </row>
    <row r="59" spans="1:13" ht="12.75">
      <c r="A59" s="91"/>
      <c r="B59" s="91"/>
      <c r="C59" s="91"/>
      <c r="D59" s="91"/>
      <c r="E59" s="91"/>
      <c r="F59" s="91"/>
      <c r="G59" s="91"/>
      <c r="H59" s="91"/>
      <c r="I59" s="91"/>
      <c r="J59" s="91"/>
      <c r="K59" s="91"/>
      <c r="L59" s="91"/>
      <c r="M59" s="91"/>
    </row>
    <row r="61" ht="12.75">
      <c r="A61" t="s">
        <v>72</v>
      </c>
    </row>
    <row r="62" ht="12.75">
      <c r="A62" t="s">
        <v>45</v>
      </c>
    </row>
    <row r="63" ht="12.75">
      <c r="A63" t="s">
        <v>36</v>
      </c>
    </row>
    <row r="64" ht="12.75">
      <c r="A64" s="5" t="s">
        <v>46</v>
      </c>
    </row>
    <row r="66" spans="1:14" ht="12.75">
      <c r="A66" s="29"/>
      <c r="B66" s="37">
        <v>2000</v>
      </c>
      <c r="C66" s="37">
        <v>2001</v>
      </c>
      <c r="D66" s="37">
        <v>2002</v>
      </c>
      <c r="E66" s="37">
        <v>2003</v>
      </c>
      <c r="F66" s="37">
        <v>2004</v>
      </c>
      <c r="G66" s="37">
        <v>2005</v>
      </c>
      <c r="H66" s="37">
        <v>2006</v>
      </c>
      <c r="I66" s="37">
        <v>2007</v>
      </c>
      <c r="J66" s="37">
        <v>2008</v>
      </c>
      <c r="K66" s="37">
        <v>2009</v>
      </c>
      <c r="L66" s="37">
        <v>2010</v>
      </c>
      <c r="M66" s="37"/>
      <c r="N66" s="37"/>
    </row>
    <row r="67" spans="1:12" ht="12.75">
      <c r="A67" s="29" t="s">
        <v>37</v>
      </c>
      <c r="B67" s="39">
        <v>169.718526</v>
      </c>
      <c r="C67" s="39">
        <v>168.122033</v>
      </c>
      <c r="D67" s="39">
        <v>163.519056</v>
      </c>
      <c r="E67" s="39">
        <v>168.633687</v>
      </c>
      <c r="F67" s="39">
        <v>170.317546</v>
      </c>
      <c r="G67" s="39">
        <v>177.890502</v>
      </c>
      <c r="H67" s="39">
        <v>179.88847300000003</v>
      </c>
      <c r="I67" s="39">
        <v>175.208704</v>
      </c>
      <c r="J67" s="39">
        <v>177.92248500000005</v>
      </c>
      <c r="K67" s="39">
        <v>164.034188</v>
      </c>
      <c r="L67" s="40">
        <v>153.596068</v>
      </c>
    </row>
    <row r="68" spans="1:12" ht="12.75">
      <c r="A68" s="29" t="s">
        <v>40</v>
      </c>
      <c r="B68" s="39">
        <v>83.952029</v>
      </c>
      <c r="C68" s="39">
        <v>76.28956</v>
      </c>
      <c r="D68" s="39">
        <v>79.538315</v>
      </c>
      <c r="E68" s="39">
        <v>82.037571</v>
      </c>
      <c r="F68" s="39">
        <v>78.67425</v>
      </c>
      <c r="G68" s="39">
        <v>78.561668</v>
      </c>
      <c r="H68" s="39">
        <v>80.06293200000002</v>
      </c>
      <c r="I68" s="39">
        <v>78.49359</v>
      </c>
      <c r="J68" s="39">
        <v>80.142073</v>
      </c>
      <c r="K68" s="39">
        <v>61.94625500000002</v>
      </c>
      <c r="L68" s="40">
        <v>74.92207799999998</v>
      </c>
    </row>
    <row r="69" spans="1:12" ht="12.75">
      <c r="A69" s="29" t="s">
        <v>38</v>
      </c>
      <c r="B69" s="39">
        <v>25.570846</v>
      </c>
      <c r="C69" s="39">
        <v>26.534338</v>
      </c>
      <c r="D69" s="39">
        <v>29.43525</v>
      </c>
      <c r="E69" s="39">
        <v>31.981789</v>
      </c>
      <c r="F69" s="39">
        <v>35.796277</v>
      </c>
      <c r="G69" s="39">
        <v>35.273013</v>
      </c>
      <c r="H69" s="39">
        <v>35.847863</v>
      </c>
      <c r="I69" s="39">
        <v>41.875328999999994</v>
      </c>
      <c r="J69" s="39">
        <v>38.76529399999999</v>
      </c>
      <c r="K69" s="39">
        <v>36.38994</v>
      </c>
      <c r="L69" s="40">
        <v>37.798147</v>
      </c>
    </row>
    <row r="70" spans="1:12" ht="12.75">
      <c r="A70" s="29" t="s">
        <v>39</v>
      </c>
      <c r="B70" s="39">
        <v>61.085785</v>
      </c>
      <c r="C70" s="39">
        <v>64.51929</v>
      </c>
      <c r="D70" s="39">
        <v>66.90128200000001</v>
      </c>
      <c r="E70" s="39">
        <v>68.88091499999999</v>
      </c>
      <c r="F70" s="39">
        <v>72.633102</v>
      </c>
      <c r="G70" s="39">
        <v>73.176455</v>
      </c>
      <c r="H70" s="39">
        <v>79.75894800000006</v>
      </c>
      <c r="I70" s="39">
        <v>81.27621400000001</v>
      </c>
      <c r="J70" s="39">
        <v>81.36788700000002</v>
      </c>
      <c r="K70" s="39">
        <v>78.016028</v>
      </c>
      <c r="L70" s="40">
        <v>76.44938</v>
      </c>
    </row>
    <row r="71" spans="1:14" ht="12.75">
      <c r="A71" s="29" t="s">
        <v>4</v>
      </c>
      <c r="B71" s="38">
        <f>SUM(B67:B70)</f>
        <v>340.327186</v>
      </c>
      <c r="C71" s="38">
        <f aca="true" t="shared" si="0" ref="C71:J71">SUM(C67:C70)</f>
        <v>335.465221</v>
      </c>
      <c r="D71" s="38">
        <f t="shared" si="0"/>
        <v>339.393903</v>
      </c>
      <c r="E71" s="38">
        <f t="shared" si="0"/>
        <v>351.533962</v>
      </c>
      <c r="F71" s="38">
        <f t="shared" si="0"/>
        <v>357.421175</v>
      </c>
      <c r="G71" s="38">
        <f t="shared" si="0"/>
        <v>364.90163800000005</v>
      </c>
      <c r="H71" s="38">
        <f t="shared" si="0"/>
        <v>375.55821600000013</v>
      </c>
      <c r="I71" s="38">
        <f t="shared" si="0"/>
        <v>376.853837</v>
      </c>
      <c r="J71" s="38">
        <f t="shared" si="0"/>
        <v>378.19773900000007</v>
      </c>
      <c r="K71" s="38">
        <f>SUM(K67:K70)</f>
        <v>340.38641100000007</v>
      </c>
      <c r="L71" s="38">
        <f>SUM(L67:L70)</f>
        <v>342.765673</v>
      </c>
      <c r="N71" s="38"/>
    </row>
  </sheetData>
  <sheetProtection/>
  <printOptions/>
  <pageMargins left="0.787401575" right="0.787401575" top="0.984251969" bottom="0.984251969" header="0.4921259845" footer="0.492125984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C19"/>
  <sheetViews>
    <sheetView zoomScalePageLayoutView="0" workbookViewId="0" topLeftCell="A1">
      <selection activeCell="A3" sqref="A3"/>
    </sheetView>
  </sheetViews>
  <sheetFormatPr defaultColWidth="11.421875" defaultRowHeight="12.75"/>
  <sheetData>
    <row r="1" ht="12.75">
      <c r="A1" t="s">
        <v>206</v>
      </c>
    </row>
    <row r="2" ht="12.75">
      <c r="A2" t="s">
        <v>14</v>
      </c>
    </row>
    <row r="3" ht="12.75">
      <c r="A3" t="s">
        <v>207</v>
      </c>
    </row>
    <row r="5" spans="2:3" ht="12.75">
      <c r="B5">
        <v>2012</v>
      </c>
      <c r="C5">
        <v>2008</v>
      </c>
    </row>
    <row r="6" spans="1:3" ht="12.75">
      <c r="A6" t="s">
        <v>0</v>
      </c>
      <c r="B6" s="18">
        <v>10.9</v>
      </c>
      <c r="C6" s="18">
        <v>10.6</v>
      </c>
    </row>
    <row r="7" spans="1:3" ht="12.75">
      <c r="A7" t="s">
        <v>10</v>
      </c>
      <c r="B7" s="18">
        <v>8.9</v>
      </c>
      <c r="C7" s="18">
        <v>9.8</v>
      </c>
    </row>
    <row r="8" spans="1:3" ht="12.75">
      <c r="A8" t="s">
        <v>11</v>
      </c>
      <c r="B8" s="18">
        <v>8.2</v>
      </c>
      <c r="C8" s="18">
        <v>8.4</v>
      </c>
    </row>
    <row r="9" spans="1:3" ht="12.75">
      <c r="A9" t="s">
        <v>131</v>
      </c>
      <c r="B9" s="18">
        <v>6.1</v>
      </c>
      <c r="C9" s="18">
        <v>5.5</v>
      </c>
    </row>
    <row r="10" spans="1:3" ht="12.75">
      <c r="A10" t="s">
        <v>12</v>
      </c>
      <c r="B10" s="18">
        <v>4.5</v>
      </c>
      <c r="C10" s="18">
        <v>3.6</v>
      </c>
    </row>
    <row r="11" spans="1:3" ht="12.75">
      <c r="A11" t="s">
        <v>50</v>
      </c>
      <c r="B11" s="18">
        <v>4.1</v>
      </c>
      <c r="C11" s="18">
        <v>3.3</v>
      </c>
    </row>
    <row r="12" spans="1:3" ht="12.75">
      <c r="A12" t="s">
        <v>1</v>
      </c>
      <c r="B12" s="18">
        <v>3.7</v>
      </c>
      <c r="C12" s="18">
        <v>3.2</v>
      </c>
    </row>
    <row r="13" spans="1:3" ht="12.75">
      <c r="A13" t="s">
        <v>6</v>
      </c>
      <c r="B13" s="18">
        <v>3.4</v>
      </c>
      <c r="C13" s="18">
        <v>3.1</v>
      </c>
    </row>
    <row r="14" spans="1:3" ht="12.75">
      <c r="A14" t="s">
        <v>208</v>
      </c>
      <c r="B14" s="18">
        <v>3</v>
      </c>
      <c r="C14" s="162" t="s">
        <v>70</v>
      </c>
    </row>
    <row r="15" spans="1:3" ht="12.75">
      <c r="A15" t="s">
        <v>2</v>
      </c>
      <c r="B15" s="18">
        <v>2.1</v>
      </c>
      <c r="C15" s="18">
        <v>2.5</v>
      </c>
    </row>
    <row r="16" spans="1:3" ht="12.75">
      <c r="A16" t="s">
        <v>13</v>
      </c>
      <c r="B16" s="18">
        <v>1.7</v>
      </c>
      <c r="C16" s="18">
        <v>2.6</v>
      </c>
    </row>
    <row r="17" spans="1:3" ht="12.75">
      <c r="A17" t="s">
        <v>132</v>
      </c>
      <c r="B17" s="18">
        <v>1.6</v>
      </c>
      <c r="C17" s="18">
        <v>1.5</v>
      </c>
    </row>
    <row r="18" spans="1:3" ht="12.75">
      <c r="A18" t="s">
        <v>3</v>
      </c>
      <c r="B18" s="18">
        <v>1.5</v>
      </c>
      <c r="C18" s="18">
        <v>1.6</v>
      </c>
    </row>
    <row r="19" ht="12.75">
      <c r="A19" t="s">
        <v>121</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L31"/>
  <sheetViews>
    <sheetView zoomScalePageLayoutView="0" workbookViewId="0" topLeftCell="A1">
      <selection activeCell="A3" sqref="A3"/>
    </sheetView>
  </sheetViews>
  <sheetFormatPr defaultColWidth="11.421875" defaultRowHeight="12.75"/>
  <cols>
    <col min="1" max="1" width="18.00390625" style="0" customWidth="1"/>
  </cols>
  <sheetData>
    <row r="1" ht="12.75">
      <c r="A1" t="s">
        <v>211</v>
      </c>
    </row>
    <row r="2" ht="12.75">
      <c r="A2" t="s">
        <v>212</v>
      </c>
    </row>
    <row r="4" spans="2:12" ht="12.75">
      <c r="B4" s="6" t="s">
        <v>71</v>
      </c>
      <c r="C4">
        <v>2011</v>
      </c>
      <c r="D4">
        <v>2009</v>
      </c>
      <c r="E4">
        <v>2007</v>
      </c>
      <c r="F4">
        <v>2006</v>
      </c>
      <c r="G4">
        <v>2005</v>
      </c>
      <c r="H4">
        <v>2004</v>
      </c>
      <c r="I4">
        <v>2003</v>
      </c>
      <c r="J4">
        <v>2002</v>
      </c>
      <c r="K4">
        <v>2001</v>
      </c>
      <c r="L4">
        <v>2000</v>
      </c>
    </row>
    <row r="5" spans="1:12" ht="12.75">
      <c r="A5" t="s">
        <v>137</v>
      </c>
      <c r="B5" s="18">
        <v>32.5</v>
      </c>
      <c r="C5" s="18">
        <v>31.7</v>
      </c>
      <c r="D5" s="18">
        <v>25</v>
      </c>
      <c r="E5" s="18">
        <v>26.2</v>
      </c>
      <c r="F5">
        <v>21.7</v>
      </c>
      <c r="G5">
        <v>18.1</v>
      </c>
      <c r="H5">
        <v>14.6</v>
      </c>
      <c r="I5">
        <v>11.4</v>
      </c>
      <c r="J5">
        <v>8.8</v>
      </c>
      <c r="K5">
        <v>6.3</v>
      </c>
      <c r="L5">
        <v>5.6</v>
      </c>
    </row>
    <row r="6" spans="1:12" ht="12.75">
      <c r="A6" t="s">
        <v>133</v>
      </c>
      <c r="B6" s="18">
        <v>31.6</v>
      </c>
      <c r="C6" s="18">
        <v>29.9</v>
      </c>
      <c r="D6">
        <v>25.9</v>
      </c>
      <c r="E6" s="18">
        <v>27.9</v>
      </c>
      <c r="F6">
        <v>24.8</v>
      </c>
      <c r="G6">
        <v>23.2</v>
      </c>
      <c r="H6">
        <v>21.3</v>
      </c>
      <c r="I6">
        <v>18.4</v>
      </c>
      <c r="J6">
        <v>16.9</v>
      </c>
      <c r="K6">
        <v>15.6</v>
      </c>
      <c r="L6" s="18">
        <v>17</v>
      </c>
    </row>
    <row r="7" spans="1:12" ht="12.75">
      <c r="A7" t="s">
        <v>138</v>
      </c>
      <c r="B7" s="18">
        <v>23.1</v>
      </c>
      <c r="C7" s="18">
        <v>24.4</v>
      </c>
      <c r="D7" s="18">
        <v>21</v>
      </c>
      <c r="E7" s="18">
        <v>23.9</v>
      </c>
      <c r="F7">
        <v>23.5</v>
      </c>
      <c r="G7">
        <v>22.6</v>
      </c>
      <c r="H7">
        <v>21.9</v>
      </c>
      <c r="I7">
        <v>20.8</v>
      </c>
      <c r="J7">
        <v>19.1</v>
      </c>
      <c r="K7">
        <v>17.8</v>
      </c>
      <c r="L7">
        <v>18.1</v>
      </c>
    </row>
    <row r="8" spans="1:12" ht="12.75">
      <c r="A8" t="s">
        <v>139</v>
      </c>
      <c r="B8" s="18">
        <v>22.9</v>
      </c>
      <c r="C8" s="18">
        <v>22.6</v>
      </c>
      <c r="D8">
        <v>18.3</v>
      </c>
      <c r="E8" s="18">
        <v>21.1</v>
      </c>
      <c r="F8">
        <v>18.5</v>
      </c>
      <c r="G8">
        <v>16.2</v>
      </c>
      <c r="H8">
        <v>13.7</v>
      </c>
      <c r="I8">
        <v>10.7</v>
      </c>
      <c r="J8">
        <v>7.6</v>
      </c>
      <c r="K8">
        <v>5.1</v>
      </c>
      <c r="L8" s="18">
        <v>4</v>
      </c>
    </row>
    <row r="9" spans="1:12" ht="12.75">
      <c r="A9" t="s">
        <v>15</v>
      </c>
      <c r="B9" s="18">
        <v>17</v>
      </c>
      <c r="C9" s="18">
        <v>16.2</v>
      </c>
      <c r="D9" s="18">
        <v>12</v>
      </c>
      <c r="E9" s="18">
        <v>13.3</v>
      </c>
      <c r="F9" s="18">
        <v>12</v>
      </c>
      <c r="G9">
        <v>11.8</v>
      </c>
      <c r="H9">
        <v>11.4</v>
      </c>
      <c r="I9">
        <v>10.4</v>
      </c>
      <c r="J9">
        <v>9.5</v>
      </c>
      <c r="K9">
        <v>8.1</v>
      </c>
      <c r="L9">
        <v>7.5</v>
      </c>
    </row>
    <row r="10" spans="1:12" ht="12.75">
      <c r="A10" t="s">
        <v>140</v>
      </c>
      <c r="B10" s="18">
        <v>15</v>
      </c>
      <c r="C10" s="18">
        <v>14.7</v>
      </c>
      <c r="D10" s="6">
        <v>10.5</v>
      </c>
      <c r="E10" s="18">
        <v>9.4</v>
      </c>
      <c r="F10" s="6">
        <v>7.1</v>
      </c>
      <c r="G10" s="6">
        <v>5.2</v>
      </c>
      <c r="H10" s="18">
        <v>4</v>
      </c>
      <c r="I10">
        <v>2.8</v>
      </c>
      <c r="J10" s="6" t="s">
        <v>70</v>
      </c>
      <c r="K10" s="6" t="s">
        <v>70</v>
      </c>
      <c r="L10" s="6" t="s">
        <v>70</v>
      </c>
    </row>
    <row r="11" spans="1:12" ht="12.75">
      <c r="A11" t="s">
        <v>141</v>
      </c>
      <c r="B11" s="18">
        <v>14.5</v>
      </c>
      <c r="C11" s="18">
        <v>14.4</v>
      </c>
      <c r="D11" s="6">
        <v>11.2</v>
      </c>
      <c r="E11" s="18">
        <v>9.2</v>
      </c>
      <c r="F11" s="6">
        <v>6.6</v>
      </c>
      <c r="G11" s="6">
        <v>4.7</v>
      </c>
      <c r="H11">
        <v>3.3</v>
      </c>
      <c r="I11">
        <v>2.8</v>
      </c>
      <c r="J11" s="6" t="s">
        <v>70</v>
      </c>
      <c r="K11" s="6" t="s">
        <v>70</v>
      </c>
      <c r="L11" s="6" t="s">
        <v>70</v>
      </c>
    </row>
    <row r="12" spans="1:12" ht="12.75">
      <c r="A12" t="s">
        <v>142</v>
      </c>
      <c r="B12" s="18">
        <v>14.5</v>
      </c>
      <c r="C12" s="18">
        <v>13</v>
      </c>
      <c r="D12">
        <v>10.3</v>
      </c>
      <c r="E12" s="18">
        <v>9.5</v>
      </c>
      <c r="F12">
        <v>7.7</v>
      </c>
      <c r="G12">
        <v>6.3</v>
      </c>
      <c r="H12">
        <v>5.1</v>
      </c>
      <c r="I12">
        <v>4.2</v>
      </c>
      <c r="J12">
        <v>3.4</v>
      </c>
      <c r="K12">
        <v>2.5</v>
      </c>
      <c r="L12">
        <v>2.1</v>
      </c>
    </row>
    <row r="13" spans="1:12" ht="12.75">
      <c r="A13" t="s">
        <v>17</v>
      </c>
      <c r="B13" s="18">
        <v>13.3</v>
      </c>
      <c r="C13" s="18">
        <v>13</v>
      </c>
      <c r="D13">
        <v>11.1</v>
      </c>
      <c r="E13" s="18">
        <v>10.7</v>
      </c>
      <c r="F13">
        <v>8.9</v>
      </c>
      <c r="G13">
        <v>7.6</v>
      </c>
      <c r="H13">
        <v>6.4</v>
      </c>
      <c r="I13">
        <v>5.2</v>
      </c>
      <c r="J13">
        <v>4.2</v>
      </c>
      <c r="K13">
        <v>3.5</v>
      </c>
      <c r="L13">
        <v>3.1</v>
      </c>
    </row>
    <row r="14" spans="1:12" ht="12.75">
      <c r="A14" t="s">
        <v>143</v>
      </c>
      <c r="B14" s="18">
        <v>12.3</v>
      </c>
      <c r="C14" s="18">
        <v>11.5</v>
      </c>
      <c r="D14" s="6">
        <v>8.7</v>
      </c>
      <c r="E14" s="162" t="s">
        <v>70</v>
      </c>
      <c r="F14" s="6" t="s">
        <v>70</v>
      </c>
      <c r="G14" s="6" t="s">
        <v>70</v>
      </c>
      <c r="H14" s="6" t="s">
        <v>70</v>
      </c>
      <c r="I14" s="6" t="s">
        <v>70</v>
      </c>
      <c r="J14" s="6" t="s">
        <v>70</v>
      </c>
      <c r="K14" s="6" t="s">
        <v>70</v>
      </c>
      <c r="L14" s="6" t="s">
        <v>70</v>
      </c>
    </row>
    <row r="15" spans="1:12" ht="12.75">
      <c r="A15" t="s">
        <v>7</v>
      </c>
      <c r="B15" s="18">
        <v>11.9</v>
      </c>
      <c r="C15" s="18">
        <v>11.9</v>
      </c>
      <c r="D15">
        <v>9.7</v>
      </c>
      <c r="E15" s="162">
        <v>10.8</v>
      </c>
      <c r="F15" s="6">
        <v>9.7</v>
      </c>
      <c r="G15" s="6">
        <v>9.3</v>
      </c>
      <c r="H15" s="6">
        <v>8.3</v>
      </c>
      <c r="I15" s="6">
        <v>7.1</v>
      </c>
      <c r="J15" s="6">
        <v>6.5</v>
      </c>
      <c r="K15" s="6">
        <v>6.1</v>
      </c>
      <c r="L15" s="6">
        <v>6.3</v>
      </c>
    </row>
    <row r="16" spans="1:12" ht="12.75">
      <c r="A16" t="s">
        <v>47</v>
      </c>
      <c r="B16" s="18">
        <v>10</v>
      </c>
      <c r="C16" s="18">
        <v>9.6</v>
      </c>
      <c r="D16" s="6">
        <v>7.3</v>
      </c>
      <c r="E16" s="162" t="s">
        <v>70</v>
      </c>
      <c r="F16" s="6" t="s">
        <v>70</v>
      </c>
      <c r="G16" s="6" t="s">
        <v>70</v>
      </c>
      <c r="H16" s="6" t="s">
        <v>70</v>
      </c>
      <c r="I16" s="6">
        <v>4.8</v>
      </c>
      <c r="J16" s="6">
        <v>4.5</v>
      </c>
      <c r="K16" s="6">
        <v>3.8</v>
      </c>
      <c r="L16" s="6" t="s">
        <v>70</v>
      </c>
    </row>
    <row r="17" spans="1:12" ht="12.75">
      <c r="A17" t="s">
        <v>134</v>
      </c>
      <c r="B17" s="18">
        <v>9.8</v>
      </c>
      <c r="C17" s="18">
        <v>9.6</v>
      </c>
      <c r="D17">
        <v>8.6</v>
      </c>
      <c r="E17" s="18">
        <v>10.3</v>
      </c>
      <c r="F17">
        <v>9.8</v>
      </c>
      <c r="G17">
        <v>9.5</v>
      </c>
      <c r="H17">
        <v>9.7</v>
      </c>
      <c r="I17">
        <v>8.8</v>
      </c>
      <c r="J17">
        <v>8.5</v>
      </c>
      <c r="K17">
        <v>7.5</v>
      </c>
      <c r="L17">
        <v>7.4</v>
      </c>
    </row>
    <row r="18" spans="1:12" ht="12.75">
      <c r="A18" t="s">
        <v>16</v>
      </c>
      <c r="B18" s="18">
        <v>8.9</v>
      </c>
      <c r="C18" s="18">
        <v>9</v>
      </c>
      <c r="D18" s="18">
        <v>7</v>
      </c>
      <c r="E18" s="18">
        <v>9.9</v>
      </c>
      <c r="F18">
        <v>8.9</v>
      </c>
      <c r="G18">
        <v>8.1</v>
      </c>
      <c r="H18" s="18">
        <v>7</v>
      </c>
      <c r="I18">
        <v>6.1</v>
      </c>
      <c r="J18">
        <v>5.4</v>
      </c>
      <c r="K18">
        <v>4.7</v>
      </c>
      <c r="L18">
        <v>4.3</v>
      </c>
    </row>
    <row r="19" spans="1:12" ht="12.75">
      <c r="A19" t="s">
        <v>135</v>
      </c>
      <c r="B19" s="18">
        <v>8.6</v>
      </c>
      <c r="C19" s="18">
        <v>8.7</v>
      </c>
      <c r="D19">
        <v>7.3</v>
      </c>
      <c r="E19" s="18">
        <v>8.2</v>
      </c>
      <c r="F19" s="18">
        <v>7</v>
      </c>
      <c r="G19">
        <v>6.5</v>
      </c>
      <c r="H19">
        <v>6.1</v>
      </c>
      <c r="I19">
        <v>5.4</v>
      </c>
      <c r="J19">
        <v>4.8</v>
      </c>
      <c r="K19">
        <v>4.2</v>
      </c>
      <c r="L19">
        <v>4.1</v>
      </c>
    </row>
    <row r="20" spans="1:12" ht="12.75">
      <c r="A20" t="s">
        <v>136</v>
      </c>
      <c r="B20" s="18">
        <v>8.1</v>
      </c>
      <c r="C20" s="18">
        <v>7.9</v>
      </c>
      <c r="D20">
        <v>6.7</v>
      </c>
      <c r="E20" s="18">
        <v>8.4</v>
      </c>
      <c r="F20">
        <v>8.5</v>
      </c>
      <c r="G20">
        <v>7.5</v>
      </c>
      <c r="H20">
        <v>7.3</v>
      </c>
      <c r="I20">
        <v>6.6</v>
      </c>
      <c r="J20">
        <v>6.1</v>
      </c>
      <c r="K20">
        <v>5.2</v>
      </c>
      <c r="L20">
        <v>4.9</v>
      </c>
    </row>
    <row r="21" spans="1:12" ht="12.75">
      <c r="A21" t="s">
        <v>144</v>
      </c>
      <c r="B21" s="18">
        <v>8.1</v>
      </c>
      <c r="C21" s="18">
        <v>6.4</v>
      </c>
      <c r="D21" s="6" t="s">
        <v>70</v>
      </c>
      <c r="E21" s="162" t="s">
        <v>70</v>
      </c>
      <c r="F21" s="6" t="s">
        <v>70</v>
      </c>
      <c r="G21" s="6" t="s">
        <v>70</v>
      </c>
      <c r="H21" s="6" t="s">
        <v>70</v>
      </c>
      <c r="I21" s="6" t="s">
        <v>70</v>
      </c>
      <c r="J21" s="6" t="s">
        <v>70</v>
      </c>
      <c r="K21" s="6" t="s">
        <v>70</v>
      </c>
      <c r="L21" s="6" t="s">
        <v>70</v>
      </c>
    </row>
    <row r="22" spans="1:12" ht="12.75">
      <c r="A22" t="s">
        <v>48</v>
      </c>
      <c r="B22" s="18">
        <v>7.7</v>
      </c>
      <c r="C22" s="18">
        <v>7.5</v>
      </c>
      <c r="D22" s="6">
        <v>6</v>
      </c>
      <c r="E22" s="162" t="s">
        <v>70</v>
      </c>
      <c r="F22" s="6" t="s">
        <v>70</v>
      </c>
      <c r="G22" s="6" t="s">
        <v>70</v>
      </c>
      <c r="H22" s="6" t="s">
        <v>70</v>
      </c>
      <c r="I22" s="6" t="s">
        <v>70</v>
      </c>
      <c r="J22" s="6" t="s">
        <v>70</v>
      </c>
      <c r="K22" s="6" t="s">
        <v>70</v>
      </c>
      <c r="L22" s="6" t="s">
        <v>70</v>
      </c>
    </row>
    <row r="23" spans="1:12" ht="12.75">
      <c r="A23" t="s">
        <v>145</v>
      </c>
      <c r="B23" s="18">
        <v>7.2</v>
      </c>
      <c r="C23" s="18">
        <v>6.5</v>
      </c>
      <c r="D23" s="6">
        <v>4.7</v>
      </c>
      <c r="E23" s="162" t="s">
        <v>70</v>
      </c>
      <c r="F23" s="6" t="s">
        <v>70</v>
      </c>
      <c r="G23" s="6" t="s">
        <v>70</v>
      </c>
      <c r="H23" s="6" t="s">
        <v>70</v>
      </c>
      <c r="I23" s="6" t="s">
        <v>70</v>
      </c>
      <c r="J23" s="6" t="s">
        <v>70</v>
      </c>
      <c r="K23" s="6" t="s">
        <v>70</v>
      </c>
      <c r="L23" s="6" t="s">
        <v>70</v>
      </c>
    </row>
    <row r="24" spans="1:12" ht="12.75">
      <c r="A24" t="s">
        <v>49</v>
      </c>
      <c r="B24" s="18">
        <v>5.9</v>
      </c>
      <c r="C24" s="18">
        <v>5.7</v>
      </c>
      <c r="D24" s="6">
        <v>4.6</v>
      </c>
      <c r="E24" s="162" t="s">
        <v>70</v>
      </c>
      <c r="F24" s="6" t="s">
        <v>70</v>
      </c>
      <c r="G24" s="6" t="s">
        <v>70</v>
      </c>
      <c r="H24" s="6" t="s">
        <v>70</v>
      </c>
      <c r="I24" s="6" t="s">
        <v>70</v>
      </c>
      <c r="J24" s="6" t="s">
        <v>70</v>
      </c>
      <c r="K24" s="6" t="s">
        <v>70</v>
      </c>
      <c r="L24" s="6" t="s">
        <v>70</v>
      </c>
    </row>
    <row r="25" spans="1:12" ht="12.75">
      <c r="A25" t="s">
        <v>41</v>
      </c>
      <c r="B25" s="6" t="s">
        <v>70</v>
      </c>
      <c r="C25" s="6" t="s">
        <v>70</v>
      </c>
      <c r="D25">
        <v>5.1</v>
      </c>
      <c r="E25" s="18">
        <v>7.3</v>
      </c>
      <c r="F25">
        <v>7.3</v>
      </c>
      <c r="G25">
        <v>6.7</v>
      </c>
      <c r="H25">
        <v>5.8</v>
      </c>
      <c r="I25">
        <v>4.7</v>
      </c>
      <c r="J25">
        <v>4.5</v>
      </c>
      <c r="K25">
        <v>4.5</v>
      </c>
      <c r="L25">
        <v>4.6</v>
      </c>
    </row>
    <row r="27" ht="12.75">
      <c r="A27" t="s">
        <v>146</v>
      </c>
    </row>
    <row r="28" ht="12.75">
      <c r="A28" t="s">
        <v>210</v>
      </c>
    </row>
    <row r="29" ht="12.75">
      <c r="A29" t="s">
        <v>209</v>
      </c>
    </row>
    <row r="30" ht="12.75">
      <c r="A30" t="s">
        <v>121</v>
      </c>
    </row>
    <row r="31" ht="12.75">
      <c r="A31" t="s">
        <v>147</v>
      </c>
    </row>
  </sheetData>
  <sheetProtection/>
  <printOptions/>
  <pageMargins left="0.787401575" right="0.787401575" top="0.984251969" bottom="0.984251969" header="0.4921259845" footer="0.4921259845"/>
  <pageSetup orientation="portrait" paperSize="9"/>
</worksheet>
</file>

<file path=xl/worksheets/sheet7.xml><?xml version="1.0" encoding="utf-8"?>
<worksheet xmlns="http://schemas.openxmlformats.org/spreadsheetml/2006/main" xmlns:r="http://schemas.openxmlformats.org/officeDocument/2006/relationships">
  <dimension ref="A1:L32"/>
  <sheetViews>
    <sheetView zoomScalePageLayoutView="0" workbookViewId="0" topLeftCell="A1">
      <selection activeCell="A20" sqref="A20"/>
    </sheetView>
  </sheetViews>
  <sheetFormatPr defaultColWidth="11.421875" defaultRowHeight="12.75"/>
  <cols>
    <col min="1" max="1" width="20.00390625" style="0" customWidth="1"/>
    <col min="2" max="3" width="6.421875" style="0" customWidth="1"/>
    <col min="4" max="4" width="6.7109375" style="0" customWidth="1"/>
    <col min="5" max="5" width="7.140625" style="0" customWidth="1"/>
    <col min="6" max="6" width="6.7109375" style="0" customWidth="1"/>
    <col min="7" max="7" width="6.140625" style="0" customWidth="1"/>
    <col min="8" max="8" width="6.7109375" style="0" customWidth="1"/>
    <col min="9" max="9" width="6.8515625" style="0" customWidth="1"/>
    <col min="10" max="10" width="6.421875" style="0" customWidth="1"/>
  </cols>
  <sheetData>
    <row r="1" ht="12.75">
      <c r="A1" t="s">
        <v>213</v>
      </c>
    </row>
    <row r="2" ht="12.75">
      <c r="A2" t="s">
        <v>229</v>
      </c>
    </row>
    <row r="4" spans="1:10" ht="12.75">
      <c r="A4" s="1"/>
      <c r="B4" s="2">
        <v>2003</v>
      </c>
      <c r="C4" s="2">
        <v>2004</v>
      </c>
      <c r="D4" s="2">
        <v>2005</v>
      </c>
      <c r="E4" s="6">
        <v>2006</v>
      </c>
      <c r="F4">
        <v>2007</v>
      </c>
      <c r="G4">
        <v>2008</v>
      </c>
      <c r="H4">
        <v>2009</v>
      </c>
      <c r="I4">
        <v>2010</v>
      </c>
      <c r="J4">
        <v>2011</v>
      </c>
    </row>
    <row r="5" spans="1:10" ht="12.75">
      <c r="A5" s="1" t="s">
        <v>105</v>
      </c>
      <c r="B5" s="3">
        <v>5586</v>
      </c>
      <c r="C5" s="3">
        <v>6686</v>
      </c>
      <c r="D5" s="3">
        <v>7735</v>
      </c>
      <c r="E5" s="3">
        <v>8767</v>
      </c>
      <c r="F5" s="3">
        <v>10416</v>
      </c>
      <c r="G5" s="6" t="s">
        <v>70</v>
      </c>
      <c r="H5" s="43">
        <v>9903</v>
      </c>
      <c r="I5" s="43">
        <v>12654</v>
      </c>
      <c r="J5" s="36">
        <v>12693</v>
      </c>
    </row>
    <row r="6" spans="1:10" ht="12.75">
      <c r="A6" s="1" t="s">
        <v>106</v>
      </c>
      <c r="B6" s="3">
        <v>881</v>
      </c>
      <c r="C6" s="3">
        <v>1204</v>
      </c>
      <c r="D6" s="3">
        <v>1391</v>
      </c>
      <c r="E6" s="3">
        <v>1037</v>
      </c>
      <c r="F6" s="3">
        <v>1646</v>
      </c>
      <c r="G6" s="6" t="s">
        <v>70</v>
      </c>
      <c r="H6" s="43">
        <v>4</v>
      </c>
      <c r="I6" s="88">
        <v>1940</v>
      </c>
      <c r="J6" s="36">
        <v>461</v>
      </c>
    </row>
    <row r="7" spans="1:10" ht="12.75">
      <c r="A7" s="1" t="s">
        <v>107</v>
      </c>
      <c r="B7">
        <v>12926</v>
      </c>
      <c r="C7">
        <v>12949</v>
      </c>
      <c r="D7" s="2">
        <v>13209</v>
      </c>
      <c r="E7">
        <v>13606</v>
      </c>
      <c r="F7">
        <v>14057</v>
      </c>
      <c r="G7" s="6" t="s">
        <v>70</v>
      </c>
      <c r="H7">
        <v>13556</v>
      </c>
      <c r="I7" s="6">
        <v>14151</v>
      </c>
      <c r="J7">
        <v>12559</v>
      </c>
    </row>
    <row r="8" spans="1:10" ht="12.75">
      <c r="A8" s="2" t="s">
        <v>120</v>
      </c>
      <c r="B8" s="6" t="s">
        <v>70</v>
      </c>
      <c r="C8" s="6" t="s">
        <v>70</v>
      </c>
      <c r="D8" s="6" t="s">
        <v>70</v>
      </c>
      <c r="E8" s="6" t="s">
        <v>70</v>
      </c>
      <c r="F8" s="6" t="s">
        <v>70</v>
      </c>
      <c r="G8" s="6" t="s">
        <v>70</v>
      </c>
      <c r="H8">
        <v>12956</v>
      </c>
      <c r="I8" s="6">
        <v>12917</v>
      </c>
      <c r="J8">
        <v>12577</v>
      </c>
    </row>
    <row r="9" spans="1:10" ht="12.75">
      <c r="A9" s="1" t="s">
        <v>110</v>
      </c>
      <c r="B9">
        <v>321</v>
      </c>
      <c r="C9">
        <v>325</v>
      </c>
      <c r="D9" s="2">
        <v>506</v>
      </c>
      <c r="E9">
        <v>560</v>
      </c>
      <c r="F9">
        <v>561</v>
      </c>
      <c r="G9" s="6" t="s">
        <v>70</v>
      </c>
      <c r="H9" s="6">
        <v>481</v>
      </c>
      <c r="I9" s="6">
        <v>727</v>
      </c>
      <c r="J9">
        <v>692</v>
      </c>
    </row>
    <row r="10" spans="1:10" ht="12.75">
      <c r="A10" s="2" t="s">
        <v>109</v>
      </c>
      <c r="B10" s="30">
        <v>0.7</v>
      </c>
      <c r="C10" s="30">
        <v>0.74</v>
      </c>
      <c r="D10" s="86">
        <v>0.77</v>
      </c>
      <c r="E10" s="30">
        <v>0.22</v>
      </c>
      <c r="F10" s="30">
        <v>0.8</v>
      </c>
      <c r="G10" s="6" t="s">
        <v>70</v>
      </c>
      <c r="H10" s="87">
        <v>0.01</v>
      </c>
      <c r="I10" s="6" t="s">
        <v>99</v>
      </c>
      <c r="J10" s="30">
        <v>0.01</v>
      </c>
    </row>
    <row r="11" spans="2:5" ht="12.75">
      <c r="B11" s="1"/>
      <c r="C11" s="1"/>
      <c r="D11" s="1"/>
      <c r="E11" s="2"/>
    </row>
    <row r="12" ht="12.75">
      <c r="A12" t="s">
        <v>193</v>
      </c>
    </row>
    <row r="13" ht="12.75">
      <c r="A13" t="s">
        <v>121</v>
      </c>
    </row>
    <row r="14" ht="12.75">
      <c r="A14" t="s">
        <v>122</v>
      </c>
    </row>
    <row r="15" spans="1:10" ht="89.25" customHeight="1">
      <c r="A15" s="171" t="s">
        <v>216</v>
      </c>
      <c r="B15" s="170"/>
      <c r="C15" s="170"/>
      <c r="D15" s="170"/>
      <c r="E15" s="170"/>
      <c r="F15" s="170"/>
      <c r="G15" s="170"/>
      <c r="H15" s="170"/>
      <c r="I15" s="170"/>
      <c r="J15" s="170"/>
    </row>
    <row r="16" spans="1:10" ht="12.75">
      <c r="A16" s="149"/>
      <c r="B16" s="150"/>
      <c r="C16" s="150"/>
      <c r="D16" s="150"/>
      <c r="E16" s="150"/>
      <c r="F16" s="150"/>
      <c r="G16" s="150"/>
      <c r="H16" s="150"/>
      <c r="I16" s="150"/>
      <c r="J16" s="150"/>
    </row>
    <row r="18" ht="12.75">
      <c r="A18" t="s">
        <v>214</v>
      </c>
    </row>
    <row r="19" ht="12.75">
      <c r="A19" t="s">
        <v>229</v>
      </c>
    </row>
    <row r="20" spans="1:10" ht="12.75">
      <c r="A20" s="1"/>
      <c r="B20" s="2">
        <v>2003</v>
      </c>
      <c r="C20" s="2">
        <v>2004</v>
      </c>
      <c r="D20" s="2">
        <v>2005</v>
      </c>
      <c r="E20" s="6">
        <v>2006</v>
      </c>
      <c r="F20">
        <v>2007</v>
      </c>
      <c r="G20">
        <v>2008</v>
      </c>
      <c r="H20">
        <v>2009</v>
      </c>
      <c r="I20">
        <v>2010</v>
      </c>
      <c r="J20">
        <v>2011</v>
      </c>
    </row>
    <row r="21" spans="1:10" ht="12.75">
      <c r="A21" s="1" t="s">
        <v>105</v>
      </c>
      <c r="B21" s="3">
        <v>141</v>
      </c>
      <c r="C21" s="3">
        <v>128</v>
      </c>
      <c r="D21" s="3">
        <v>156</v>
      </c>
      <c r="E21" s="3">
        <v>245</v>
      </c>
      <c r="F21" s="3">
        <v>344</v>
      </c>
      <c r="G21" s="6" t="s">
        <v>70</v>
      </c>
      <c r="H21" s="43">
        <v>660</v>
      </c>
      <c r="I21" s="43">
        <v>484</v>
      </c>
      <c r="J21" s="85" t="s">
        <v>99</v>
      </c>
    </row>
    <row r="22" spans="1:10" ht="12.75">
      <c r="A22" s="1" t="s">
        <v>106</v>
      </c>
      <c r="B22" s="3">
        <v>71</v>
      </c>
      <c r="C22" s="3">
        <v>84</v>
      </c>
      <c r="D22" s="3">
        <v>47</v>
      </c>
      <c r="E22" s="3">
        <v>102</v>
      </c>
      <c r="F22" s="3">
        <v>135</v>
      </c>
      <c r="G22" s="6" t="s">
        <v>70</v>
      </c>
      <c r="H22" s="43">
        <v>496</v>
      </c>
      <c r="I22" s="88">
        <v>413</v>
      </c>
      <c r="J22" s="85" t="s">
        <v>99</v>
      </c>
    </row>
    <row r="23" spans="1:10" ht="12.75">
      <c r="A23" s="1" t="s">
        <v>107</v>
      </c>
      <c r="B23">
        <v>91</v>
      </c>
      <c r="C23">
        <v>129</v>
      </c>
      <c r="D23" s="2">
        <v>144</v>
      </c>
      <c r="E23">
        <v>216</v>
      </c>
      <c r="F23">
        <v>183</v>
      </c>
      <c r="G23" s="6" t="s">
        <v>70</v>
      </c>
      <c r="H23">
        <v>6</v>
      </c>
      <c r="I23" s="6">
        <v>26</v>
      </c>
      <c r="J23" s="6" t="s">
        <v>99</v>
      </c>
    </row>
    <row r="24" spans="1:10" ht="12.75">
      <c r="A24" s="2" t="s">
        <v>120</v>
      </c>
      <c r="B24" s="6" t="s">
        <v>70</v>
      </c>
      <c r="C24" s="6" t="s">
        <v>70</v>
      </c>
      <c r="D24" s="6" t="s">
        <v>70</v>
      </c>
      <c r="E24" s="6" t="s">
        <v>70</v>
      </c>
      <c r="F24" s="6" t="s">
        <v>70</v>
      </c>
      <c r="G24" s="6" t="s">
        <v>70</v>
      </c>
      <c r="H24">
        <v>6</v>
      </c>
      <c r="I24" s="6">
        <v>24</v>
      </c>
      <c r="J24" s="6" t="s">
        <v>99</v>
      </c>
    </row>
    <row r="25" spans="1:10" ht="12.75">
      <c r="A25" s="1" t="s">
        <v>110</v>
      </c>
      <c r="B25">
        <v>71</v>
      </c>
      <c r="C25">
        <v>88</v>
      </c>
      <c r="D25" s="2">
        <v>408</v>
      </c>
      <c r="E25">
        <v>546</v>
      </c>
      <c r="F25">
        <v>613</v>
      </c>
      <c r="G25" s="6" t="s">
        <v>70</v>
      </c>
      <c r="H25" s="6">
        <v>345</v>
      </c>
      <c r="I25" s="6">
        <v>515</v>
      </c>
      <c r="J25" s="6" t="s">
        <v>99</v>
      </c>
    </row>
    <row r="26" spans="1:10" ht="12.75">
      <c r="A26" s="2" t="s">
        <v>109</v>
      </c>
      <c r="B26" s="87">
        <v>0.63</v>
      </c>
      <c r="C26" s="87">
        <v>0.66</v>
      </c>
      <c r="D26" s="87">
        <v>0.27</v>
      </c>
      <c r="E26" s="87">
        <v>0.41</v>
      </c>
      <c r="F26" s="87">
        <v>0.27</v>
      </c>
      <c r="G26" s="6" t="s">
        <v>70</v>
      </c>
      <c r="H26" s="87">
        <v>0.07</v>
      </c>
      <c r="I26" s="6" t="s">
        <v>99</v>
      </c>
      <c r="J26" s="6" t="s">
        <v>99</v>
      </c>
    </row>
    <row r="27" spans="1:10" ht="12.75">
      <c r="A27" s="2"/>
      <c r="B27" s="87"/>
      <c r="C27" s="87"/>
      <c r="D27" s="87"/>
      <c r="E27" s="87"/>
      <c r="F27" s="87"/>
      <c r="G27" s="6"/>
      <c r="H27" s="87"/>
      <c r="I27" s="6"/>
      <c r="J27" s="6"/>
    </row>
    <row r="28" ht="12.75">
      <c r="A28" t="s">
        <v>193</v>
      </c>
    </row>
    <row r="29" ht="12.75">
      <c r="A29" t="s">
        <v>121</v>
      </c>
    </row>
    <row r="30" ht="12.75">
      <c r="A30" t="s">
        <v>122</v>
      </c>
    </row>
    <row r="31" spans="1:12" ht="75.75" customHeight="1">
      <c r="A31" s="171" t="s">
        <v>215</v>
      </c>
      <c r="B31" s="170"/>
      <c r="C31" s="170"/>
      <c r="D31" s="170"/>
      <c r="E31" s="170"/>
      <c r="F31" s="170"/>
      <c r="G31" s="170"/>
      <c r="H31" s="170"/>
      <c r="I31" s="170"/>
      <c r="J31" s="170"/>
      <c r="K31" s="150"/>
      <c r="L31" s="150"/>
    </row>
    <row r="32" spans="1:10" ht="12.75">
      <c r="A32" s="2"/>
      <c r="B32" s="87"/>
      <c r="C32" s="87"/>
      <c r="D32" s="87"/>
      <c r="E32" s="87"/>
      <c r="F32" s="87"/>
      <c r="G32" s="6"/>
      <c r="H32" s="87"/>
      <c r="I32" s="6"/>
      <c r="J32" s="6"/>
    </row>
  </sheetData>
  <sheetProtection/>
  <mergeCells count="2">
    <mergeCell ref="A15:J15"/>
    <mergeCell ref="A31:J31"/>
  </mergeCells>
  <printOptions/>
  <pageMargins left="0.787401575" right="0.787401575" top="0.984251969" bottom="0.984251969" header="0.4921259845" footer="0.492125984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J88"/>
  <sheetViews>
    <sheetView zoomScalePageLayoutView="0" workbookViewId="0" topLeftCell="A1">
      <selection activeCell="A2" sqref="A2"/>
    </sheetView>
  </sheetViews>
  <sheetFormatPr defaultColWidth="11.421875" defaultRowHeight="12.75"/>
  <cols>
    <col min="1" max="1" width="39.28125" style="0" customWidth="1"/>
    <col min="3" max="3" width="11.28125" style="0" customWidth="1"/>
    <col min="4" max="4" width="13.00390625" style="0" customWidth="1"/>
    <col min="5" max="5" width="10.00390625" style="0" customWidth="1"/>
    <col min="7" max="9" width="13.28125" style="0" customWidth="1"/>
    <col min="10" max="10" width="33.140625" style="0" customWidth="1"/>
    <col min="11" max="12" width="11.57421875" style="0" bestFit="1" customWidth="1"/>
    <col min="13" max="13" width="12.7109375" style="0" customWidth="1"/>
  </cols>
  <sheetData>
    <row r="1" spans="1:3" ht="13.5" customHeight="1">
      <c r="A1" s="173" t="s">
        <v>218</v>
      </c>
      <c r="B1" s="174"/>
      <c r="C1" s="174"/>
    </row>
    <row r="2" spans="1:3" ht="12.75">
      <c r="A2" s="4" t="s">
        <v>98</v>
      </c>
      <c r="B2" s="1"/>
      <c r="C2" s="1"/>
    </row>
    <row r="3" spans="1:3" ht="12.75">
      <c r="A3" s="5" t="s">
        <v>104</v>
      </c>
      <c r="B3" s="1"/>
      <c r="C3" s="1"/>
    </row>
    <row r="5" spans="1:4" ht="15" customHeight="1">
      <c r="A5" s="96"/>
      <c r="B5" s="175" t="s">
        <v>148</v>
      </c>
      <c r="C5" s="176"/>
      <c r="D5" s="176"/>
    </row>
    <row r="6" spans="1:4" ht="27.75" customHeight="1">
      <c r="A6" s="97" t="s">
        <v>96</v>
      </c>
      <c r="B6" s="98" t="s">
        <v>149</v>
      </c>
      <c r="C6" s="99" t="s">
        <v>150</v>
      </c>
      <c r="D6" s="100" t="s">
        <v>151</v>
      </c>
    </row>
    <row r="7" spans="1:4" ht="12.75">
      <c r="A7" s="101" t="s">
        <v>169</v>
      </c>
      <c r="B7" s="102">
        <f>SUM(B8:B9)</f>
        <v>52</v>
      </c>
      <c r="C7" s="103">
        <f>SUM(C8:C9)</f>
        <v>2248.133</v>
      </c>
      <c r="D7" s="104">
        <f>SUM(D8:D9)</f>
        <v>3791.6349999999998</v>
      </c>
    </row>
    <row r="8" spans="1:4" ht="12.75">
      <c r="A8" s="105" t="s">
        <v>152</v>
      </c>
      <c r="B8" s="106">
        <v>43</v>
      </c>
      <c r="C8" s="107">
        <v>1863.445</v>
      </c>
      <c r="D8" s="108">
        <v>3454.595</v>
      </c>
    </row>
    <row r="9" spans="1:4" ht="12.75">
      <c r="A9" s="109" t="s">
        <v>153</v>
      </c>
      <c r="B9" s="110">
        <v>9</v>
      </c>
      <c r="C9" s="111">
        <v>384.688</v>
      </c>
      <c r="D9" s="112">
        <v>337.04</v>
      </c>
    </row>
    <row r="10" spans="1:4" ht="12.75">
      <c r="A10" s="101" t="s">
        <v>170</v>
      </c>
      <c r="B10" s="113">
        <f>SUM(B11:B16)</f>
        <v>64</v>
      </c>
      <c r="C10" s="114">
        <f>SUM(C11:C16)</f>
        <v>2207.801</v>
      </c>
      <c r="D10" s="115">
        <f>SUM(D11:D16)</f>
        <v>2252.9780000000005</v>
      </c>
    </row>
    <row r="11" spans="1:4" ht="12.75">
      <c r="A11" s="116" t="s">
        <v>25</v>
      </c>
      <c r="B11" s="117">
        <v>0</v>
      </c>
      <c r="C11" s="118">
        <v>0</v>
      </c>
      <c r="D11" s="119">
        <v>0</v>
      </c>
    </row>
    <row r="12" spans="1:4" ht="14.25" customHeight="1">
      <c r="A12" s="105" t="s">
        <v>154</v>
      </c>
      <c r="B12" s="106">
        <v>1</v>
      </c>
      <c r="C12" s="107">
        <v>2.035</v>
      </c>
      <c r="D12" s="108">
        <v>2.8</v>
      </c>
    </row>
    <row r="13" spans="1:4" ht="12.75">
      <c r="A13" s="105" t="s">
        <v>155</v>
      </c>
      <c r="B13" s="106">
        <v>24</v>
      </c>
      <c r="C13" s="107">
        <v>1990.727</v>
      </c>
      <c r="D13" s="108">
        <v>2142.146</v>
      </c>
    </row>
    <row r="14" spans="1:4" ht="12.75" customHeight="1">
      <c r="A14" s="105" t="s">
        <v>159</v>
      </c>
      <c r="B14" s="106">
        <v>23</v>
      </c>
      <c r="C14" s="107">
        <v>179.954</v>
      </c>
      <c r="D14" s="108">
        <v>82</v>
      </c>
    </row>
    <row r="15" spans="1:4" ht="13.5" customHeight="1">
      <c r="A15" s="105" t="s">
        <v>28</v>
      </c>
      <c r="B15" s="106">
        <v>15</v>
      </c>
      <c r="C15" s="107">
        <v>25.682</v>
      </c>
      <c r="D15" s="108">
        <v>21.161</v>
      </c>
    </row>
    <row r="16" spans="1:4" ht="12.75">
      <c r="A16" s="109" t="s">
        <v>42</v>
      </c>
      <c r="B16" s="106">
        <v>1</v>
      </c>
      <c r="C16" s="107">
        <v>9.403</v>
      </c>
      <c r="D16" s="108">
        <v>4.871</v>
      </c>
    </row>
    <row r="17" spans="1:4" ht="12.75">
      <c r="A17" s="120" t="s">
        <v>29</v>
      </c>
      <c r="B17" s="121">
        <f>SUM(B18:B21)</f>
        <v>74</v>
      </c>
      <c r="C17" s="103">
        <f>SUM(C18:C21)</f>
        <v>894.5920000000001</v>
      </c>
      <c r="D17" s="104">
        <f>SUM(D18:D21)</f>
        <v>152.409</v>
      </c>
    </row>
    <row r="18" spans="1:4" ht="12.75" customHeight="1">
      <c r="A18" s="122" t="s">
        <v>156</v>
      </c>
      <c r="B18" s="106">
        <v>5</v>
      </c>
      <c r="C18" s="107">
        <v>49.004</v>
      </c>
      <c r="D18" s="108">
        <v>5.988</v>
      </c>
    </row>
    <row r="19" spans="1:4" ht="15" customHeight="1">
      <c r="A19" s="123" t="s">
        <v>160</v>
      </c>
      <c r="B19" s="106">
        <v>44</v>
      </c>
      <c r="C19" s="107">
        <v>833.225</v>
      </c>
      <c r="D19" s="108">
        <v>143.361</v>
      </c>
    </row>
    <row r="20" spans="1:4" ht="12.75">
      <c r="A20" s="122" t="s">
        <v>161</v>
      </c>
      <c r="B20" s="106">
        <v>7</v>
      </c>
      <c r="C20" s="107">
        <v>1.995</v>
      </c>
      <c r="D20" s="108">
        <v>0.155</v>
      </c>
    </row>
    <row r="21" spans="1:4" ht="12.75">
      <c r="A21" s="124" t="s">
        <v>42</v>
      </c>
      <c r="B21" s="106">
        <v>18</v>
      </c>
      <c r="C21" s="107">
        <v>10.368</v>
      </c>
      <c r="D21" s="108">
        <v>2.905</v>
      </c>
    </row>
    <row r="22" spans="1:4" ht="12.75">
      <c r="A22" s="125" t="s">
        <v>157</v>
      </c>
      <c r="B22" s="126">
        <f>B7+B10+B17</f>
        <v>190</v>
      </c>
      <c r="C22" s="127">
        <f>C7+C10+C17</f>
        <v>5350.526</v>
      </c>
      <c r="D22" s="128">
        <f>D7+D10+D17</f>
        <v>6197.022</v>
      </c>
    </row>
    <row r="23" spans="1:4" ht="12.75">
      <c r="A23" s="129" t="s">
        <v>168</v>
      </c>
      <c r="B23" s="130">
        <f>SUM(B24:B26)</f>
        <v>18</v>
      </c>
      <c r="C23" s="131">
        <f>SUM(C24:C26)</f>
        <v>153131</v>
      </c>
      <c r="D23" s="118"/>
    </row>
    <row r="24" spans="1:4" ht="12.75">
      <c r="A24" s="132" t="s">
        <v>61</v>
      </c>
      <c r="B24" s="133">
        <v>10</v>
      </c>
      <c r="C24" s="134">
        <v>111033</v>
      </c>
      <c r="D24" s="107"/>
    </row>
    <row r="25" spans="1:4" ht="12.75">
      <c r="A25" s="132" t="s">
        <v>158</v>
      </c>
      <c r="B25" s="133">
        <v>4</v>
      </c>
      <c r="C25" s="134">
        <v>2153</v>
      </c>
      <c r="D25" s="135"/>
    </row>
    <row r="26" spans="1:4" ht="12.75">
      <c r="A26" s="136" t="s">
        <v>162</v>
      </c>
      <c r="B26" s="137">
        <v>4</v>
      </c>
      <c r="C26" s="138">
        <v>39945</v>
      </c>
      <c r="D26" s="135"/>
    </row>
    <row r="27" spans="1:4" ht="12.75">
      <c r="A27" s="101" t="s">
        <v>63</v>
      </c>
      <c r="B27" s="102">
        <f>SUM(B28:B33)</f>
        <v>55</v>
      </c>
      <c r="C27" s="139">
        <f>SUM(C28:C33)</f>
        <v>100429</v>
      </c>
      <c r="D27" s="135"/>
    </row>
    <row r="28" spans="1:4" ht="12.75">
      <c r="A28" s="116" t="s">
        <v>97</v>
      </c>
      <c r="B28" s="140">
        <v>14</v>
      </c>
      <c r="C28" s="119">
        <v>31458</v>
      </c>
      <c r="D28" s="141"/>
    </row>
    <row r="29" spans="1:4" ht="12.75">
      <c r="A29" s="116" t="s">
        <v>164</v>
      </c>
      <c r="B29" s="140">
        <v>14</v>
      </c>
      <c r="C29" s="119">
        <v>29468</v>
      </c>
      <c r="D29" s="141"/>
    </row>
    <row r="30" spans="1:4" ht="12.75">
      <c r="A30" s="116" t="s">
        <v>163</v>
      </c>
      <c r="B30" s="140">
        <v>6</v>
      </c>
      <c r="C30" s="119">
        <v>25952</v>
      </c>
      <c r="D30" s="142"/>
    </row>
    <row r="31" spans="1:4" ht="12.75">
      <c r="A31" s="116" t="s">
        <v>165</v>
      </c>
      <c r="B31" s="140">
        <v>8</v>
      </c>
      <c r="C31" s="119">
        <v>7724</v>
      </c>
      <c r="D31" s="96"/>
    </row>
    <row r="32" spans="1:4" ht="12.75">
      <c r="A32" s="116" t="s">
        <v>166</v>
      </c>
      <c r="B32" s="140">
        <v>11</v>
      </c>
      <c r="C32" s="119">
        <v>3688</v>
      </c>
      <c r="D32" s="96"/>
    </row>
    <row r="33" spans="1:4" ht="12.75">
      <c r="A33" s="143" t="s">
        <v>42</v>
      </c>
      <c r="B33" s="144">
        <v>2</v>
      </c>
      <c r="C33" s="145">
        <v>2139</v>
      </c>
      <c r="D33" s="96"/>
    </row>
    <row r="34" spans="1:4" ht="12.75">
      <c r="A34" s="101" t="s">
        <v>167</v>
      </c>
      <c r="B34" s="102">
        <f>SUM(B35:B37)</f>
        <v>38</v>
      </c>
      <c r="C34" s="139">
        <f>SUM(C35:C37)</f>
        <v>43815</v>
      </c>
      <c r="D34" s="96"/>
    </row>
    <row r="35" spans="1:4" ht="12.75">
      <c r="A35" s="116" t="s">
        <v>171</v>
      </c>
      <c r="B35" s="140">
        <v>3</v>
      </c>
      <c r="C35" s="119">
        <v>12337</v>
      </c>
      <c r="D35" s="96"/>
    </row>
    <row r="36" spans="1:4" ht="12.75">
      <c r="A36" s="105" t="s">
        <v>172</v>
      </c>
      <c r="B36" s="106">
        <v>29</v>
      </c>
      <c r="C36" s="108">
        <v>18368</v>
      </c>
      <c r="D36" s="96"/>
    </row>
    <row r="37" spans="1:4" ht="12.75">
      <c r="A37" s="109" t="s">
        <v>62</v>
      </c>
      <c r="B37" s="110">
        <v>6</v>
      </c>
      <c r="C37" s="112">
        <v>13110</v>
      </c>
      <c r="D37" s="96"/>
    </row>
    <row r="38" spans="1:4" ht="12.75">
      <c r="A38" s="146" t="s">
        <v>173</v>
      </c>
      <c r="B38" s="147">
        <f>B23+B27+B34</f>
        <v>111</v>
      </c>
      <c r="C38" s="148">
        <f>C23+C27+C34</f>
        <v>297375</v>
      </c>
      <c r="D38" s="96"/>
    </row>
    <row r="39" ht="12.75">
      <c r="A39" s="79"/>
    </row>
    <row r="40" ht="12.75">
      <c r="A40" s="41" t="s">
        <v>217</v>
      </c>
    </row>
    <row r="43" ht="12.75">
      <c r="H43" s="41"/>
    </row>
    <row r="44" ht="12.75">
      <c r="I44" s="41"/>
    </row>
    <row r="45" ht="12.75">
      <c r="I45" s="12"/>
    </row>
    <row r="46" ht="12.75">
      <c r="I46" s="41"/>
    </row>
    <row r="47" spans="1:9" ht="12.75">
      <c r="A47" s="17" t="s">
        <v>9</v>
      </c>
      <c r="I47" s="41"/>
    </row>
    <row r="48" ht="12.75">
      <c r="I48" s="41"/>
    </row>
    <row r="49" spans="1:9" ht="12.75">
      <c r="A49" s="173" t="s">
        <v>51</v>
      </c>
      <c r="B49" s="174"/>
      <c r="C49" s="174"/>
      <c r="D49" s="16"/>
      <c r="I49" s="41"/>
    </row>
    <row r="50" spans="1:9" ht="12.75">
      <c r="A50" s="1" t="s">
        <v>54</v>
      </c>
      <c r="B50" s="1"/>
      <c r="C50" s="1"/>
      <c r="D50" s="1"/>
      <c r="I50" s="41"/>
    </row>
    <row r="51" spans="1:9" ht="12.75">
      <c r="A51" s="5" t="s">
        <v>52</v>
      </c>
      <c r="B51" s="1"/>
      <c r="C51" s="1"/>
      <c r="D51" s="1"/>
      <c r="I51" s="41"/>
    </row>
    <row r="52" spans="1:9" ht="12.75">
      <c r="A52" s="1"/>
      <c r="B52" s="1"/>
      <c r="C52" s="1"/>
      <c r="D52" s="1"/>
      <c r="I52" s="41"/>
    </row>
    <row r="53" spans="1:10" ht="12.75">
      <c r="A53" s="15"/>
      <c r="B53" s="180">
        <v>39995</v>
      </c>
      <c r="C53" s="181"/>
      <c r="D53" s="181"/>
      <c r="E53" s="180">
        <v>40360</v>
      </c>
      <c r="F53" s="181"/>
      <c r="G53" s="181"/>
      <c r="H53" s="94"/>
      <c r="I53" s="41"/>
      <c r="J53" s="94"/>
    </row>
    <row r="54" spans="1:10" ht="25.5">
      <c r="A54" s="19" t="s">
        <v>18</v>
      </c>
      <c r="B54" s="62" t="s">
        <v>53</v>
      </c>
      <c r="C54" s="61" t="s">
        <v>56</v>
      </c>
      <c r="D54" s="63" t="s">
        <v>55</v>
      </c>
      <c r="E54" s="62" t="s">
        <v>53</v>
      </c>
      <c r="F54" s="61" t="s">
        <v>56</v>
      </c>
      <c r="G54" s="63" t="s">
        <v>55</v>
      </c>
      <c r="H54" s="15"/>
      <c r="I54" s="12"/>
      <c r="J54" s="15"/>
    </row>
    <row r="55" spans="1:10" ht="12.75">
      <c r="A55" s="64" t="s">
        <v>19</v>
      </c>
      <c r="B55" s="50">
        <f>SUM(B56:B57)</f>
        <v>54</v>
      </c>
      <c r="C55" s="12">
        <f>SUM(C56:C57)</f>
        <v>3271.839</v>
      </c>
      <c r="D55" s="22">
        <f>SUM(D56:D57)</f>
        <v>5588.202</v>
      </c>
      <c r="E55" s="50">
        <v>51</v>
      </c>
      <c r="F55" s="12">
        <v>3261</v>
      </c>
      <c r="G55" s="22">
        <v>5599</v>
      </c>
      <c r="H55" s="12"/>
      <c r="I55" s="41"/>
      <c r="J55" s="12"/>
    </row>
    <row r="56" spans="1:10" ht="12.75">
      <c r="A56" s="65" t="s">
        <v>20</v>
      </c>
      <c r="B56" s="51">
        <v>42</v>
      </c>
      <c r="C56" s="13">
        <v>2794.949</v>
      </c>
      <c r="D56" s="46">
        <v>5143.569</v>
      </c>
      <c r="E56" s="55">
        <v>39</v>
      </c>
      <c r="F56" s="41">
        <v>2778.329</v>
      </c>
      <c r="G56" s="46">
        <v>5150.469</v>
      </c>
      <c r="H56" s="41"/>
      <c r="I56" s="41"/>
      <c r="J56" s="41"/>
    </row>
    <row r="57" spans="1:10" ht="12.75">
      <c r="A57" s="66" t="s">
        <v>21</v>
      </c>
      <c r="B57" s="59">
        <v>12</v>
      </c>
      <c r="C57" s="47">
        <v>476.89</v>
      </c>
      <c r="D57" s="49">
        <v>444.633</v>
      </c>
      <c r="E57" s="60">
        <v>12</v>
      </c>
      <c r="F57" s="48">
        <v>482.869</v>
      </c>
      <c r="G57" s="49">
        <v>448.78</v>
      </c>
      <c r="H57" s="41"/>
      <c r="I57" s="41"/>
      <c r="J57" s="41"/>
    </row>
    <row r="58" spans="1:10" ht="12.75">
      <c r="A58" s="67" t="s">
        <v>22</v>
      </c>
      <c r="B58" s="58">
        <f aca="true" t="shared" si="0" ref="B58:G58">SUM(B59:B66)</f>
        <v>94</v>
      </c>
      <c r="C58" s="44">
        <f t="shared" si="0"/>
        <v>2106.857</v>
      </c>
      <c r="D58" s="45">
        <f t="shared" si="0"/>
        <v>2409.409</v>
      </c>
      <c r="E58" s="44">
        <f t="shared" si="0"/>
        <v>90</v>
      </c>
      <c r="F58" s="44">
        <f t="shared" si="0"/>
        <v>2069.656</v>
      </c>
      <c r="G58" s="45">
        <f t="shared" si="0"/>
        <v>2343.224</v>
      </c>
      <c r="H58" s="12"/>
      <c r="I58" s="41"/>
      <c r="J58" s="12"/>
    </row>
    <row r="59" spans="1:10" ht="12.75">
      <c r="A59" s="68" t="s">
        <v>23</v>
      </c>
      <c r="B59" s="51">
        <v>15</v>
      </c>
      <c r="C59" s="13">
        <v>98.813</v>
      </c>
      <c r="D59" s="46">
        <v>156.511</v>
      </c>
      <c r="E59" s="41">
        <v>14</v>
      </c>
      <c r="F59" s="41">
        <v>96.993</v>
      </c>
      <c r="G59" s="46">
        <v>153.361</v>
      </c>
      <c r="H59" s="41"/>
      <c r="I59" s="12"/>
      <c r="J59" s="41"/>
    </row>
    <row r="60" spans="1:10" ht="12.75">
      <c r="A60" s="68" t="s">
        <v>24</v>
      </c>
      <c r="B60" s="51">
        <v>1</v>
      </c>
      <c r="C60" s="13">
        <v>7.274</v>
      </c>
      <c r="D60" s="46">
        <v>10.379</v>
      </c>
      <c r="E60" s="41">
        <v>1</v>
      </c>
      <c r="F60" s="41">
        <v>7.274</v>
      </c>
      <c r="G60" s="46">
        <v>10.379</v>
      </c>
      <c r="H60" s="41"/>
      <c r="J60" s="41"/>
    </row>
    <row r="61" spans="1:10" ht="12.75">
      <c r="A61" s="68" t="s">
        <v>25</v>
      </c>
      <c r="B61" s="51">
        <v>2</v>
      </c>
      <c r="C61" s="13">
        <v>174.676</v>
      </c>
      <c r="D61" s="46">
        <v>346</v>
      </c>
      <c r="E61" s="41">
        <v>2</v>
      </c>
      <c r="F61" s="41">
        <v>178.152</v>
      </c>
      <c r="G61" s="46">
        <v>346</v>
      </c>
      <c r="H61" s="41"/>
      <c r="J61" s="41"/>
    </row>
    <row r="62" spans="1:10" ht="12.75">
      <c r="A62" s="68" t="s">
        <v>31</v>
      </c>
      <c r="B62" s="51">
        <v>1</v>
      </c>
      <c r="C62" s="13">
        <v>2.035</v>
      </c>
      <c r="D62" s="46">
        <v>2.8</v>
      </c>
      <c r="E62" s="41">
        <v>1</v>
      </c>
      <c r="F62" s="41">
        <v>2.035</v>
      </c>
      <c r="G62" s="46">
        <v>2.8</v>
      </c>
      <c r="H62" s="41"/>
      <c r="J62" s="41"/>
    </row>
    <row r="63" spans="1:10" ht="12.75">
      <c r="A63" s="68" t="s">
        <v>26</v>
      </c>
      <c r="B63" s="51">
        <v>26</v>
      </c>
      <c r="C63" s="13">
        <v>1626.572</v>
      </c>
      <c r="D63" s="46">
        <v>1788.717</v>
      </c>
      <c r="E63" s="41">
        <v>24</v>
      </c>
      <c r="F63" s="41">
        <v>1576.883</v>
      </c>
      <c r="G63" s="46">
        <v>1726.112</v>
      </c>
      <c r="H63" s="41"/>
      <c r="J63" s="41"/>
    </row>
    <row r="64" spans="1:10" ht="12.75">
      <c r="A64" s="68" t="s">
        <v>27</v>
      </c>
      <c r="B64" s="51">
        <v>26</v>
      </c>
      <c r="C64" s="13">
        <v>159.13</v>
      </c>
      <c r="D64" s="46">
        <v>73.67</v>
      </c>
      <c r="E64" s="41">
        <v>26</v>
      </c>
      <c r="F64" s="41">
        <v>164.065</v>
      </c>
      <c r="G64" s="46">
        <v>73.488</v>
      </c>
      <c r="H64" s="41"/>
      <c r="J64" s="41"/>
    </row>
    <row r="65" spans="1:10" ht="12.75">
      <c r="A65" s="68" t="s">
        <v>28</v>
      </c>
      <c r="B65" s="51">
        <v>21</v>
      </c>
      <c r="C65" s="13">
        <v>21.1</v>
      </c>
      <c r="D65" s="46">
        <v>25.211</v>
      </c>
      <c r="E65" s="41">
        <v>20</v>
      </c>
      <c r="F65" s="41">
        <v>26.997</v>
      </c>
      <c r="G65" s="46">
        <v>24.963</v>
      </c>
      <c r="H65" s="41"/>
      <c r="J65" s="41"/>
    </row>
    <row r="66" spans="1:10" ht="12.75">
      <c r="A66" s="69" t="s">
        <v>57</v>
      </c>
      <c r="B66" s="59">
        <v>2</v>
      </c>
      <c r="C66" s="47">
        <v>17.257</v>
      </c>
      <c r="D66" s="49">
        <v>6.121</v>
      </c>
      <c r="E66" s="48">
        <v>2</v>
      </c>
      <c r="F66" s="48">
        <v>17.257</v>
      </c>
      <c r="G66" s="49">
        <v>6.121</v>
      </c>
      <c r="H66" s="41"/>
      <c r="J66" s="41"/>
    </row>
    <row r="67" spans="1:10" ht="12.75">
      <c r="A67" s="20" t="s">
        <v>29</v>
      </c>
      <c r="B67" s="58">
        <f aca="true" t="shared" si="1" ref="B67:G67">SUM(B68:B71)</f>
        <v>75</v>
      </c>
      <c r="C67" s="44">
        <f t="shared" si="1"/>
        <v>810.666</v>
      </c>
      <c r="D67" s="45">
        <f t="shared" si="1"/>
        <v>148.994</v>
      </c>
      <c r="E67" s="44">
        <f t="shared" si="1"/>
        <v>77</v>
      </c>
      <c r="F67" s="44">
        <f t="shared" si="1"/>
        <v>822.7399999999999</v>
      </c>
      <c r="G67" s="45">
        <f t="shared" si="1"/>
        <v>145.46200000000002</v>
      </c>
      <c r="H67" s="12"/>
      <c r="J67" s="12"/>
    </row>
    <row r="68" spans="1:10" ht="12.75">
      <c r="A68" s="23" t="s">
        <v>30</v>
      </c>
      <c r="B68" s="51">
        <v>4</v>
      </c>
      <c r="C68" s="13">
        <v>27.868</v>
      </c>
      <c r="D68" s="46">
        <v>6.579</v>
      </c>
      <c r="E68" s="41">
        <v>5</v>
      </c>
      <c r="F68" s="41">
        <v>38.902</v>
      </c>
      <c r="G68" s="46">
        <v>7.99</v>
      </c>
      <c r="H68" s="41"/>
      <c r="I68" s="93"/>
      <c r="J68" s="41"/>
    </row>
    <row r="69" spans="1:10" ht="12.75">
      <c r="A69" s="21" t="s">
        <v>32</v>
      </c>
      <c r="B69" s="52">
        <v>44</v>
      </c>
      <c r="C69" s="14">
        <v>767.878</v>
      </c>
      <c r="D69" s="46">
        <v>140.896</v>
      </c>
      <c r="E69" s="41">
        <v>44</v>
      </c>
      <c r="F69" s="41">
        <v>768.286</v>
      </c>
      <c r="G69" s="46">
        <v>135.93</v>
      </c>
      <c r="H69" s="41"/>
      <c r="I69" s="15"/>
      <c r="J69" s="41"/>
    </row>
    <row r="70" spans="1:10" ht="12.75">
      <c r="A70" s="21" t="s">
        <v>33</v>
      </c>
      <c r="B70" s="52">
        <v>7</v>
      </c>
      <c r="C70" s="14">
        <v>2.12</v>
      </c>
      <c r="D70" s="46">
        <v>0.395</v>
      </c>
      <c r="E70" s="41">
        <v>8</v>
      </c>
      <c r="F70" s="41">
        <v>2.598</v>
      </c>
      <c r="G70" s="46">
        <v>0.415</v>
      </c>
      <c r="H70" s="41"/>
      <c r="I70" s="41"/>
      <c r="J70" s="41"/>
    </row>
    <row r="71" spans="1:10" ht="12.75">
      <c r="A71" s="23" t="s">
        <v>34</v>
      </c>
      <c r="B71" s="59">
        <v>20</v>
      </c>
      <c r="C71" s="56">
        <v>12.8</v>
      </c>
      <c r="D71" s="49">
        <v>1.124</v>
      </c>
      <c r="E71" s="48">
        <v>20</v>
      </c>
      <c r="F71" s="48">
        <v>12.954</v>
      </c>
      <c r="G71" s="49">
        <v>1.127</v>
      </c>
      <c r="H71" s="41"/>
      <c r="I71" s="41"/>
      <c r="J71" s="41"/>
    </row>
    <row r="72" spans="1:10" ht="12.75">
      <c r="A72" s="57" t="s">
        <v>4</v>
      </c>
      <c r="B72" s="53">
        <f aca="true" t="shared" si="2" ref="B72:G72">B67+B58+B55</f>
        <v>223</v>
      </c>
      <c r="C72" s="24">
        <f t="shared" si="2"/>
        <v>6189.362</v>
      </c>
      <c r="D72" s="54">
        <f t="shared" si="2"/>
        <v>8146.6050000000005</v>
      </c>
      <c r="E72" s="53">
        <f t="shared" si="2"/>
        <v>218</v>
      </c>
      <c r="F72" s="24">
        <f t="shared" si="2"/>
        <v>6153.396</v>
      </c>
      <c r="G72" s="54">
        <f t="shared" si="2"/>
        <v>8087.686</v>
      </c>
      <c r="H72" s="12"/>
      <c r="I72" s="79"/>
      <c r="J72" s="12"/>
    </row>
    <row r="73" ht="12.75">
      <c r="I73" s="79"/>
    </row>
    <row r="74" spans="1:9" ht="12.75">
      <c r="A74" s="4" t="s">
        <v>35</v>
      </c>
      <c r="I74" s="79"/>
    </row>
    <row r="75" spans="1:9" ht="12.75">
      <c r="A75" s="4"/>
      <c r="I75" s="41"/>
    </row>
    <row r="78" ht="12.75">
      <c r="A78" s="70" t="s">
        <v>59</v>
      </c>
    </row>
    <row r="79" ht="12.75">
      <c r="A79" t="s">
        <v>58</v>
      </c>
    </row>
    <row r="81" spans="2:10" ht="12.75">
      <c r="B81" s="177">
        <v>39814</v>
      </c>
      <c r="C81" s="178"/>
      <c r="D81" s="179"/>
      <c r="E81" s="177">
        <v>40544</v>
      </c>
      <c r="F81" s="178"/>
      <c r="G81" s="179"/>
      <c r="H81" s="93"/>
      <c r="J81" s="93"/>
    </row>
    <row r="82" spans="1:10" ht="25.5">
      <c r="A82" s="71" t="s">
        <v>8</v>
      </c>
      <c r="B82" s="62" t="s">
        <v>60</v>
      </c>
      <c r="C82" s="61" t="s">
        <v>56</v>
      </c>
      <c r="D82" s="63" t="s">
        <v>55</v>
      </c>
      <c r="E82" s="62" t="s">
        <v>60</v>
      </c>
      <c r="F82" s="61" t="s">
        <v>56</v>
      </c>
      <c r="G82" s="63" t="s">
        <v>55</v>
      </c>
      <c r="H82" s="15"/>
      <c r="J82" s="15"/>
    </row>
    <row r="83" spans="1:10" ht="12.75">
      <c r="A83" s="72" t="s">
        <v>61</v>
      </c>
      <c r="B83" s="76">
        <v>7</v>
      </c>
      <c r="C83" s="77">
        <v>80.257</v>
      </c>
      <c r="D83" s="78">
        <v>45.548</v>
      </c>
      <c r="E83" s="76">
        <v>9</v>
      </c>
      <c r="F83" s="77">
        <v>97.47</v>
      </c>
      <c r="G83" s="78">
        <v>55.248</v>
      </c>
      <c r="H83" s="41"/>
      <c r="J83" s="41"/>
    </row>
    <row r="84" spans="1:10" ht="12.75">
      <c r="A84" s="73" t="s">
        <v>62</v>
      </c>
      <c r="B84" s="55">
        <v>21</v>
      </c>
      <c r="C84" s="41">
        <v>27.235</v>
      </c>
      <c r="D84" s="46">
        <v>12.139</v>
      </c>
      <c r="E84" s="55">
        <v>25</v>
      </c>
      <c r="F84" s="41">
        <v>31.456</v>
      </c>
      <c r="G84" s="46">
        <v>20.799</v>
      </c>
      <c r="H84" s="41"/>
      <c r="J84" s="41"/>
    </row>
    <row r="85" spans="1:10" ht="12.75">
      <c r="A85" s="73" t="s">
        <v>63</v>
      </c>
      <c r="B85" s="55">
        <v>169</v>
      </c>
      <c r="C85" s="79" t="s">
        <v>44</v>
      </c>
      <c r="D85" s="80" t="s">
        <v>44</v>
      </c>
      <c r="E85" s="55">
        <v>199</v>
      </c>
      <c r="F85" s="79" t="s">
        <v>44</v>
      </c>
      <c r="G85" s="80" t="s">
        <v>44</v>
      </c>
      <c r="H85" s="79"/>
      <c r="J85" s="79"/>
    </row>
    <row r="86" spans="1:10" ht="12.75">
      <c r="A86" s="74" t="s">
        <v>64</v>
      </c>
      <c r="B86" s="81">
        <v>111</v>
      </c>
      <c r="C86" s="41">
        <v>39.468</v>
      </c>
      <c r="D86" s="80" t="s">
        <v>44</v>
      </c>
      <c r="E86" s="55">
        <v>109</v>
      </c>
      <c r="F86" s="41">
        <v>36.672</v>
      </c>
      <c r="G86" s="80" t="s">
        <v>44</v>
      </c>
      <c r="H86" s="79"/>
      <c r="J86" s="79"/>
    </row>
    <row r="87" spans="1:10" ht="12.75">
      <c r="A87" s="73" t="s">
        <v>65</v>
      </c>
      <c r="B87" s="55">
        <v>52</v>
      </c>
      <c r="C87" s="41">
        <v>2.21</v>
      </c>
      <c r="D87" s="80" t="s">
        <v>44</v>
      </c>
      <c r="E87" s="55">
        <v>50</v>
      </c>
      <c r="F87" s="41">
        <v>2.141</v>
      </c>
      <c r="G87" s="80" t="s">
        <v>44</v>
      </c>
      <c r="H87" s="79"/>
      <c r="J87" s="79"/>
    </row>
    <row r="88" spans="1:10" ht="12.75">
      <c r="A88" s="75" t="s">
        <v>4</v>
      </c>
      <c r="B88" s="60">
        <f>SUM(B83:B87)</f>
        <v>360</v>
      </c>
      <c r="C88" s="48"/>
      <c r="D88" s="49"/>
      <c r="E88" s="60">
        <f>SUM(E83:E87)</f>
        <v>392</v>
      </c>
      <c r="F88" s="48"/>
      <c r="G88" s="49"/>
      <c r="H88" s="41"/>
      <c r="J88" s="41"/>
    </row>
  </sheetData>
  <sheetProtection/>
  <mergeCells count="7">
    <mergeCell ref="A1:C1"/>
    <mergeCell ref="B5:D5"/>
    <mergeCell ref="B81:D81"/>
    <mergeCell ref="E81:G81"/>
    <mergeCell ref="A49:C49"/>
    <mergeCell ref="B53:D53"/>
    <mergeCell ref="E53:G53"/>
  </mergeCells>
  <printOptions/>
  <pageMargins left="0.787401575" right="0.787401575" top="0.984251969" bottom="0.984251969" header="0.4921259845" footer="0.4921259845"/>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I11"/>
  <sheetViews>
    <sheetView zoomScalePageLayoutView="0" workbookViewId="0" topLeftCell="A1">
      <selection activeCell="A2" sqref="A2"/>
    </sheetView>
  </sheetViews>
  <sheetFormatPr defaultColWidth="11.421875" defaultRowHeight="12.75"/>
  <cols>
    <col min="1" max="1" width="22.140625" style="0" customWidth="1"/>
    <col min="2" max="15" width="8.00390625" style="0" customWidth="1"/>
    <col min="16" max="16" width="8.8515625" style="0" customWidth="1"/>
    <col min="17" max="17" width="7.7109375" style="0" customWidth="1"/>
    <col min="18" max="18" width="8.8515625" style="0" customWidth="1"/>
    <col min="19" max="19" width="8.28125" style="0" customWidth="1"/>
  </cols>
  <sheetData>
    <row r="1" ht="12.75">
      <c r="A1" t="s">
        <v>221</v>
      </c>
    </row>
    <row r="2" ht="12.75">
      <c r="A2" t="s">
        <v>219</v>
      </c>
    </row>
    <row r="3" spans="2:9" ht="12.75">
      <c r="B3">
        <v>1980</v>
      </c>
      <c r="C3">
        <v>1985</v>
      </c>
      <c r="D3">
        <v>1990</v>
      </c>
      <c r="E3">
        <v>1995</v>
      </c>
      <c r="F3">
        <v>2000</v>
      </c>
      <c r="G3">
        <v>2005</v>
      </c>
      <c r="H3">
        <v>2010</v>
      </c>
      <c r="I3">
        <v>2013</v>
      </c>
    </row>
    <row r="4" spans="1:9" ht="12.75">
      <c r="A4" t="s">
        <v>20</v>
      </c>
      <c r="B4">
        <v>339</v>
      </c>
      <c r="C4">
        <v>261</v>
      </c>
      <c r="D4">
        <v>246</v>
      </c>
      <c r="E4">
        <v>268</v>
      </c>
      <c r="F4">
        <v>282</v>
      </c>
      <c r="G4">
        <v>336</v>
      </c>
      <c r="H4">
        <v>450</v>
      </c>
      <c r="I4">
        <v>491</v>
      </c>
    </row>
    <row r="5" spans="1:9" ht="12.75">
      <c r="A5" t="s">
        <v>66</v>
      </c>
      <c r="B5">
        <v>186</v>
      </c>
      <c r="C5">
        <v>235</v>
      </c>
      <c r="D5">
        <v>235</v>
      </c>
      <c r="E5">
        <v>262</v>
      </c>
      <c r="F5">
        <v>276</v>
      </c>
      <c r="G5">
        <v>321</v>
      </c>
      <c r="H5">
        <v>457</v>
      </c>
      <c r="I5">
        <v>685</v>
      </c>
    </row>
    <row r="6" spans="1:9" ht="12.75">
      <c r="A6" t="s">
        <v>175</v>
      </c>
      <c r="B6">
        <v>116</v>
      </c>
      <c r="C6">
        <v>106</v>
      </c>
      <c r="D6">
        <v>103</v>
      </c>
      <c r="E6">
        <v>104</v>
      </c>
      <c r="F6">
        <v>101</v>
      </c>
      <c r="G6">
        <v>92</v>
      </c>
      <c r="H6">
        <v>108</v>
      </c>
      <c r="I6">
        <v>80</v>
      </c>
    </row>
    <row r="7" spans="1:9" ht="12.75">
      <c r="A7" t="s">
        <v>176</v>
      </c>
      <c r="B7">
        <v>11</v>
      </c>
      <c r="C7">
        <v>20</v>
      </c>
      <c r="D7">
        <v>26</v>
      </c>
      <c r="E7">
        <v>44</v>
      </c>
      <c r="F7">
        <v>64</v>
      </c>
      <c r="G7">
        <v>98</v>
      </c>
      <c r="H7">
        <v>169</v>
      </c>
      <c r="I7">
        <v>207</v>
      </c>
    </row>
    <row r="8" spans="1:9" ht="12.75">
      <c r="A8" t="s">
        <v>42</v>
      </c>
      <c r="B8">
        <v>31</v>
      </c>
      <c r="C8">
        <v>45</v>
      </c>
      <c r="D8">
        <v>49</v>
      </c>
      <c r="E8">
        <v>58</v>
      </c>
      <c r="F8">
        <v>75</v>
      </c>
      <c r="G8">
        <v>49</v>
      </c>
      <c r="H8">
        <v>92</v>
      </c>
      <c r="I8">
        <v>166</v>
      </c>
    </row>
    <row r="10" ht="12.75">
      <c r="A10" t="s">
        <v>220</v>
      </c>
    </row>
    <row r="11" ht="12.75">
      <c r="A11" t="s">
        <v>174</v>
      </c>
    </row>
  </sheetData>
  <sheetProtection/>
  <printOptions/>
  <pageMargins left="0.787401575" right="0.787401575" top="0.984251969" bottom="0.984251969"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ifremer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rkalaydj</dc:creator>
  <cp:keywords/>
  <dc:description/>
  <cp:lastModifiedBy>Frederic MERCEUR, Ifremer Brest PDG-DISCOMRI-BLP</cp:lastModifiedBy>
  <cp:lastPrinted>2011-10-11T17:29:34Z</cp:lastPrinted>
  <dcterms:created xsi:type="dcterms:W3CDTF">2005-12-04T15:41:20Z</dcterms:created>
  <dcterms:modified xsi:type="dcterms:W3CDTF">2016-08-31T12:03:17Z</dcterms:modified>
  <cp:category/>
  <cp:version/>
  <cp:contentType/>
  <cp:contentStatus/>
</cp:coreProperties>
</file>