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Final Data Files\"/>
    </mc:Choice>
  </mc:AlternateContent>
  <bookViews>
    <workbookView xWindow="2670" yWindow="780" windowWidth="13680" windowHeight="7995"/>
  </bookViews>
  <sheets>
    <sheet name="Mangrove Summary" sheetId="4" r:id="rId1"/>
  </sheets>
  <definedNames>
    <definedName name="_xlnm._FilterDatabase" localSheetId="0" hidden="1">'Mangrove Summary'!$A$1:$R$902</definedName>
  </definedNames>
  <calcPr calcId="152511"/>
</workbook>
</file>

<file path=xl/calcChain.xml><?xml version="1.0" encoding="utf-8"?>
<calcChain xmlns="http://schemas.openxmlformats.org/spreadsheetml/2006/main">
  <c r="L901" i="4" l="1"/>
  <c r="L871" i="4"/>
  <c r="L841" i="4"/>
  <c r="L811" i="4"/>
  <c r="L781" i="4"/>
  <c r="L751" i="4"/>
  <c r="L721" i="4"/>
  <c r="L691" i="4"/>
  <c r="L661" i="4"/>
  <c r="L631" i="4"/>
  <c r="L601" i="4"/>
  <c r="L571" i="4"/>
  <c r="L541" i="4"/>
  <c r="L511" i="4"/>
  <c r="L481" i="4"/>
  <c r="L451" i="4"/>
  <c r="L421" i="4"/>
  <c r="L391" i="4"/>
  <c r="L361" i="4"/>
  <c r="L331" i="4"/>
  <c r="L271" i="4"/>
  <c r="L211" i="4"/>
  <c r="L181" i="4"/>
  <c r="L151" i="4"/>
  <c r="L121" i="4"/>
  <c r="L91" i="4"/>
  <c r="L6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2" i="4"/>
  <c r="G423" i="4"/>
  <c r="G424" i="4"/>
  <c r="G425" i="4"/>
  <c r="G426" i="4"/>
  <c r="G427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L31" i="4"/>
  <c r="N3" i="4"/>
  <c r="O3" i="4" s="1"/>
  <c r="N4" i="4"/>
  <c r="O4" i="4" s="1"/>
  <c r="N5" i="4"/>
  <c r="O5" i="4" s="1"/>
  <c r="N6" i="4"/>
  <c r="O6" i="4" s="1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8" i="4"/>
  <c r="O38" i="4" s="1"/>
  <c r="N39" i="4"/>
  <c r="O39" i="4" s="1"/>
  <c r="N40" i="4"/>
  <c r="O40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60" i="4"/>
  <c r="O60" i="4" s="1"/>
  <c r="N61" i="4"/>
  <c r="O61" i="4" s="1"/>
  <c r="N62" i="4"/>
  <c r="O62" i="4" s="1"/>
  <c r="N63" i="4"/>
  <c r="O63" i="4" s="1"/>
  <c r="N64" i="4"/>
  <c r="O64" i="4" s="1"/>
  <c r="N65" i="4"/>
  <c r="O65" i="4" s="1"/>
  <c r="N66" i="4"/>
  <c r="O66" i="4" s="1"/>
  <c r="N67" i="4"/>
  <c r="O67" i="4" s="1"/>
  <c r="N68" i="4"/>
  <c r="O68" i="4" s="1"/>
  <c r="N69" i="4"/>
  <c r="O69" i="4" s="1"/>
  <c r="N70" i="4"/>
  <c r="O70" i="4" s="1"/>
  <c r="N71" i="4"/>
  <c r="O71" i="4" s="1"/>
  <c r="N72" i="4"/>
  <c r="O72" i="4" s="1"/>
  <c r="N73" i="4"/>
  <c r="O73" i="4" s="1"/>
  <c r="N74" i="4"/>
  <c r="O74" i="4" s="1"/>
  <c r="N75" i="4"/>
  <c r="O75" i="4" s="1"/>
  <c r="N76" i="4"/>
  <c r="O76" i="4" s="1"/>
  <c r="N77" i="4"/>
  <c r="O77" i="4" s="1"/>
  <c r="N78" i="4"/>
  <c r="O78" i="4" s="1"/>
  <c r="N79" i="4"/>
  <c r="O79" i="4" s="1"/>
  <c r="N80" i="4"/>
  <c r="O80" i="4" s="1"/>
  <c r="N81" i="4"/>
  <c r="O81" i="4" s="1"/>
  <c r="N82" i="4"/>
  <c r="O82" i="4" s="1"/>
  <c r="N83" i="4"/>
  <c r="O83" i="4" s="1"/>
  <c r="N84" i="4"/>
  <c r="O84" i="4" s="1"/>
  <c r="N85" i="4"/>
  <c r="O85" i="4" s="1"/>
  <c r="N86" i="4"/>
  <c r="O86" i="4" s="1"/>
  <c r="N87" i="4"/>
  <c r="O87" i="4" s="1"/>
  <c r="N88" i="4"/>
  <c r="O88" i="4" s="1"/>
  <c r="N89" i="4"/>
  <c r="O89" i="4" s="1"/>
  <c r="N90" i="4"/>
  <c r="O90" i="4" s="1"/>
  <c r="N91" i="4"/>
  <c r="O91" i="4" s="1"/>
  <c r="N92" i="4"/>
  <c r="O92" i="4" s="1"/>
  <c r="N93" i="4"/>
  <c r="O93" i="4" s="1"/>
  <c r="N94" i="4"/>
  <c r="O94" i="4" s="1"/>
  <c r="N95" i="4"/>
  <c r="O95" i="4" s="1"/>
  <c r="N96" i="4"/>
  <c r="O96" i="4" s="1"/>
  <c r="N97" i="4"/>
  <c r="O97" i="4" s="1"/>
  <c r="N98" i="4"/>
  <c r="O98" i="4" s="1"/>
  <c r="N99" i="4"/>
  <c r="O99" i="4" s="1"/>
  <c r="N100" i="4"/>
  <c r="O100" i="4" s="1"/>
  <c r="N101" i="4"/>
  <c r="O101" i="4" s="1"/>
  <c r="N102" i="4"/>
  <c r="O102" i="4" s="1"/>
  <c r="N103" i="4"/>
  <c r="O103" i="4" s="1"/>
  <c r="N104" i="4"/>
  <c r="O104" i="4" s="1"/>
  <c r="N105" i="4"/>
  <c r="O105" i="4" s="1"/>
  <c r="N106" i="4"/>
  <c r="O106" i="4" s="1"/>
  <c r="N107" i="4"/>
  <c r="O107" i="4" s="1"/>
  <c r="N108" i="4"/>
  <c r="O108" i="4" s="1"/>
  <c r="N109" i="4"/>
  <c r="O109" i="4" s="1"/>
  <c r="N110" i="4"/>
  <c r="O110" i="4" s="1"/>
  <c r="N111" i="4"/>
  <c r="O111" i="4" s="1"/>
  <c r="N112" i="4"/>
  <c r="O112" i="4" s="1"/>
  <c r="N113" i="4"/>
  <c r="O113" i="4" s="1"/>
  <c r="N114" i="4"/>
  <c r="O114" i="4" s="1"/>
  <c r="N115" i="4"/>
  <c r="O115" i="4" s="1"/>
  <c r="N116" i="4"/>
  <c r="O116" i="4" s="1"/>
  <c r="N117" i="4"/>
  <c r="O117" i="4" s="1"/>
  <c r="N118" i="4"/>
  <c r="O118" i="4" s="1"/>
  <c r="N119" i="4"/>
  <c r="O119" i="4" s="1"/>
  <c r="N120" i="4"/>
  <c r="O120" i="4" s="1"/>
  <c r="N121" i="4"/>
  <c r="O121" i="4" s="1"/>
  <c r="N122" i="4"/>
  <c r="O122" i="4" s="1"/>
  <c r="N123" i="4"/>
  <c r="O123" i="4" s="1"/>
  <c r="N124" i="4"/>
  <c r="O124" i="4" s="1"/>
  <c r="N125" i="4"/>
  <c r="O125" i="4" s="1"/>
  <c r="N126" i="4"/>
  <c r="O126" i="4" s="1"/>
  <c r="N127" i="4"/>
  <c r="O127" i="4" s="1"/>
  <c r="N128" i="4"/>
  <c r="O128" i="4" s="1"/>
  <c r="N129" i="4"/>
  <c r="O129" i="4" s="1"/>
  <c r="N130" i="4"/>
  <c r="O130" i="4" s="1"/>
  <c r="N131" i="4"/>
  <c r="O131" i="4" s="1"/>
  <c r="N132" i="4"/>
  <c r="O132" i="4" s="1"/>
  <c r="N133" i="4"/>
  <c r="O133" i="4" s="1"/>
  <c r="N134" i="4"/>
  <c r="O134" i="4" s="1"/>
  <c r="N135" i="4"/>
  <c r="O135" i="4" s="1"/>
  <c r="N136" i="4"/>
  <c r="O136" i="4" s="1"/>
  <c r="N137" i="4"/>
  <c r="O137" i="4" s="1"/>
  <c r="N138" i="4"/>
  <c r="O138" i="4" s="1"/>
  <c r="N139" i="4"/>
  <c r="O139" i="4" s="1"/>
  <c r="N140" i="4"/>
  <c r="O140" i="4" s="1"/>
  <c r="N141" i="4"/>
  <c r="O141" i="4" s="1"/>
  <c r="N142" i="4"/>
  <c r="O142" i="4" s="1"/>
  <c r="N143" i="4"/>
  <c r="O143" i="4" s="1"/>
  <c r="N144" i="4"/>
  <c r="O144" i="4" s="1"/>
  <c r="N145" i="4"/>
  <c r="O145" i="4" s="1"/>
  <c r="N146" i="4"/>
  <c r="O146" i="4" s="1"/>
  <c r="N147" i="4"/>
  <c r="O147" i="4" s="1"/>
  <c r="N148" i="4"/>
  <c r="O148" i="4" s="1"/>
  <c r="N149" i="4"/>
  <c r="O149" i="4" s="1"/>
  <c r="N150" i="4"/>
  <c r="O150" i="4" s="1"/>
  <c r="N151" i="4"/>
  <c r="O151" i="4" s="1"/>
  <c r="N152" i="4"/>
  <c r="O152" i="4" s="1"/>
  <c r="N153" i="4"/>
  <c r="O153" i="4" s="1"/>
  <c r="N154" i="4"/>
  <c r="O154" i="4" s="1"/>
  <c r="N155" i="4"/>
  <c r="O155" i="4" s="1"/>
  <c r="N156" i="4"/>
  <c r="O156" i="4" s="1"/>
  <c r="N157" i="4"/>
  <c r="O157" i="4" s="1"/>
  <c r="N158" i="4"/>
  <c r="O158" i="4" s="1"/>
  <c r="N159" i="4"/>
  <c r="O159" i="4" s="1"/>
  <c r="N160" i="4"/>
  <c r="O160" i="4" s="1"/>
  <c r="N161" i="4"/>
  <c r="O161" i="4" s="1"/>
  <c r="N162" i="4"/>
  <c r="O162" i="4" s="1"/>
  <c r="N163" i="4"/>
  <c r="O163" i="4" s="1"/>
  <c r="N164" i="4"/>
  <c r="O164" i="4" s="1"/>
  <c r="N165" i="4"/>
  <c r="O165" i="4" s="1"/>
  <c r="N166" i="4"/>
  <c r="O166" i="4" s="1"/>
  <c r="N167" i="4"/>
  <c r="O167" i="4" s="1"/>
  <c r="N168" i="4"/>
  <c r="O168" i="4" s="1"/>
  <c r="N169" i="4"/>
  <c r="O169" i="4" s="1"/>
  <c r="N170" i="4"/>
  <c r="O170" i="4" s="1"/>
  <c r="N171" i="4"/>
  <c r="O171" i="4" s="1"/>
  <c r="N172" i="4"/>
  <c r="O172" i="4" s="1"/>
  <c r="N173" i="4"/>
  <c r="O173" i="4" s="1"/>
  <c r="N174" i="4"/>
  <c r="O174" i="4" s="1"/>
  <c r="N175" i="4"/>
  <c r="O175" i="4" s="1"/>
  <c r="N176" i="4"/>
  <c r="O176" i="4" s="1"/>
  <c r="N177" i="4"/>
  <c r="O177" i="4" s="1"/>
  <c r="N178" i="4"/>
  <c r="O178" i="4" s="1"/>
  <c r="N179" i="4"/>
  <c r="O179" i="4" s="1"/>
  <c r="N180" i="4"/>
  <c r="O180" i="4" s="1"/>
  <c r="N181" i="4"/>
  <c r="O181" i="4" s="1"/>
  <c r="N182" i="4"/>
  <c r="O182" i="4" s="1"/>
  <c r="N183" i="4"/>
  <c r="O183" i="4" s="1"/>
  <c r="N184" i="4"/>
  <c r="O184" i="4" s="1"/>
  <c r="N185" i="4"/>
  <c r="O185" i="4" s="1"/>
  <c r="N186" i="4"/>
  <c r="O186" i="4" s="1"/>
  <c r="N187" i="4"/>
  <c r="O187" i="4" s="1"/>
  <c r="N188" i="4"/>
  <c r="O188" i="4" s="1"/>
  <c r="N189" i="4"/>
  <c r="O189" i="4" s="1"/>
  <c r="N190" i="4"/>
  <c r="O190" i="4" s="1"/>
  <c r="N191" i="4"/>
  <c r="O191" i="4" s="1"/>
  <c r="N192" i="4"/>
  <c r="O192" i="4" s="1"/>
  <c r="N193" i="4"/>
  <c r="O193" i="4" s="1"/>
  <c r="N194" i="4"/>
  <c r="O194" i="4" s="1"/>
  <c r="N195" i="4"/>
  <c r="O195" i="4" s="1"/>
  <c r="N196" i="4"/>
  <c r="O196" i="4" s="1"/>
  <c r="N197" i="4"/>
  <c r="O197" i="4" s="1"/>
  <c r="N198" i="4"/>
  <c r="O198" i="4" s="1"/>
  <c r="N199" i="4"/>
  <c r="O199" i="4" s="1"/>
  <c r="N200" i="4"/>
  <c r="O200" i="4" s="1"/>
  <c r="N201" i="4"/>
  <c r="O201" i="4" s="1"/>
  <c r="N202" i="4"/>
  <c r="O202" i="4" s="1"/>
  <c r="N203" i="4"/>
  <c r="O203" i="4" s="1"/>
  <c r="N212" i="4"/>
  <c r="O212" i="4" s="1"/>
  <c r="N213" i="4"/>
  <c r="O213" i="4" s="1"/>
  <c r="N214" i="4"/>
  <c r="O214" i="4" s="1"/>
  <c r="N215" i="4"/>
  <c r="O215" i="4" s="1"/>
  <c r="N216" i="4"/>
  <c r="O216" i="4" s="1"/>
  <c r="N217" i="4"/>
  <c r="O217" i="4" s="1"/>
  <c r="N218" i="4"/>
  <c r="O218" i="4" s="1"/>
  <c r="N219" i="4"/>
  <c r="O219" i="4" s="1"/>
  <c r="N220" i="4"/>
  <c r="O220" i="4" s="1"/>
  <c r="N221" i="4"/>
  <c r="O221" i="4" s="1"/>
  <c r="N222" i="4"/>
  <c r="O222" i="4" s="1"/>
  <c r="N223" i="4"/>
  <c r="O223" i="4" s="1"/>
  <c r="N224" i="4"/>
  <c r="O224" i="4" s="1"/>
  <c r="N225" i="4"/>
  <c r="O225" i="4" s="1"/>
  <c r="N226" i="4"/>
  <c r="O226" i="4" s="1"/>
  <c r="N227" i="4"/>
  <c r="O227" i="4" s="1"/>
  <c r="N228" i="4"/>
  <c r="O228" i="4" s="1"/>
  <c r="N229" i="4"/>
  <c r="O229" i="4" s="1"/>
  <c r="N230" i="4"/>
  <c r="O230" i="4" s="1"/>
  <c r="N231" i="4"/>
  <c r="O231" i="4" s="1"/>
  <c r="N232" i="4"/>
  <c r="O232" i="4" s="1"/>
  <c r="N233" i="4"/>
  <c r="O233" i="4" s="1"/>
  <c r="N234" i="4"/>
  <c r="O234" i="4" s="1"/>
  <c r="N235" i="4"/>
  <c r="O235" i="4" s="1"/>
  <c r="N236" i="4"/>
  <c r="O236" i="4" s="1"/>
  <c r="N237" i="4"/>
  <c r="O237" i="4" s="1"/>
  <c r="N238" i="4"/>
  <c r="O238" i="4" s="1"/>
  <c r="N239" i="4"/>
  <c r="O239" i="4" s="1"/>
  <c r="N240" i="4"/>
  <c r="O240" i="4" s="1"/>
  <c r="N241" i="4"/>
  <c r="O241" i="4" s="1"/>
  <c r="N242" i="4"/>
  <c r="O242" i="4" s="1"/>
  <c r="N243" i="4"/>
  <c r="O243" i="4" s="1"/>
  <c r="N244" i="4"/>
  <c r="O244" i="4" s="1"/>
  <c r="N245" i="4"/>
  <c r="O245" i="4" s="1"/>
  <c r="N246" i="4"/>
  <c r="O246" i="4" s="1"/>
  <c r="N247" i="4"/>
  <c r="O247" i="4" s="1"/>
  <c r="N248" i="4"/>
  <c r="O248" i="4" s="1"/>
  <c r="N249" i="4"/>
  <c r="O249" i="4" s="1"/>
  <c r="N250" i="4"/>
  <c r="O250" i="4" s="1"/>
  <c r="N251" i="4"/>
  <c r="O251" i="4" s="1"/>
  <c r="N252" i="4"/>
  <c r="O252" i="4" s="1"/>
  <c r="N253" i="4"/>
  <c r="O253" i="4" s="1"/>
  <c r="N254" i="4"/>
  <c r="O254" i="4" s="1"/>
  <c r="N255" i="4"/>
  <c r="O255" i="4" s="1"/>
  <c r="N256" i="4"/>
  <c r="O256" i="4" s="1"/>
  <c r="N257" i="4"/>
  <c r="O257" i="4" s="1"/>
  <c r="N258" i="4"/>
  <c r="O258" i="4" s="1"/>
  <c r="N259" i="4"/>
  <c r="O259" i="4" s="1"/>
  <c r="N260" i="4"/>
  <c r="O260" i="4" s="1"/>
  <c r="N261" i="4"/>
  <c r="O261" i="4" s="1"/>
  <c r="N262" i="4"/>
  <c r="O262" i="4" s="1"/>
  <c r="N263" i="4"/>
  <c r="O263" i="4" s="1"/>
  <c r="N264" i="4"/>
  <c r="O264" i="4" s="1"/>
  <c r="N265" i="4"/>
  <c r="O265" i="4" s="1"/>
  <c r="N266" i="4"/>
  <c r="O266" i="4" s="1"/>
  <c r="N267" i="4"/>
  <c r="O267" i="4" s="1"/>
  <c r="N268" i="4"/>
  <c r="O268" i="4" s="1"/>
  <c r="N269" i="4"/>
  <c r="O269" i="4" s="1"/>
  <c r="N270" i="4"/>
  <c r="O270" i="4" s="1"/>
  <c r="N271" i="4"/>
  <c r="O271" i="4" s="1"/>
  <c r="N272" i="4"/>
  <c r="O272" i="4" s="1"/>
  <c r="N273" i="4"/>
  <c r="O273" i="4" s="1"/>
  <c r="N274" i="4"/>
  <c r="O274" i="4" s="1"/>
  <c r="N275" i="4"/>
  <c r="O275" i="4" s="1"/>
  <c r="N276" i="4"/>
  <c r="O276" i="4" s="1"/>
  <c r="N277" i="4"/>
  <c r="O277" i="4" s="1"/>
  <c r="N278" i="4"/>
  <c r="O278" i="4" s="1"/>
  <c r="N279" i="4"/>
  <c r="O279" i="4" s="1"/>
  <c r="N280" i="4"/>
  <c r="O280" i="4" s="1"/>
  <c r="N281" i="4"/>
  <c r="O281" i="4" s="1"/>
  <c r="N282" i="4"/>
  <c r="O282" i="4" s="1"/>
  <c r="N283" i="4"/>
  <c r="O283" i="4" s="1"/>
  <c r="N284" i="4"/>
  <c r="O284" i="4" s="1"/>
  <c r="N285" i="4"/>
  <c r="O285" i="4" s="1"/>
  <c r="N286" i="4"/>
  <c r="O286" i="4" s="1"/>
  <c r="N287" i="4"/>
  <c r="O287" i="4" s="1"/>
  <c r="N288" i="4"/>
  <c r="O288" i="4" s="1"/>
  <c r="N289" i="4"/>
  <c r="O289" i="4" s="1"/>
  <c r="N290" i="4"/>
  <c r="O290" i="4" s="1"/>
  <c r="N291" i="4"/>
  <c r="O291" i="4" s="1"/>
  <c r="N292" i="4"/>
  <c r="O292" i="4" s="1"/>
  <c r="N293" i="4"/>
  <c r="O293" i="4" s="1"/>
  <c r="N294" i="4"/>
  <c r="O294" i="4" s="1"/>
  <c r="N295" i="4"/>
  <c r="O295" i="4" s="1"/>
  <c r="N296" i="4"/>
  <c r="O296" i="4" s="1"/>
  <c r="N297" i="4"/>
  <c r="O297" i="4" s="1"/>
  <c r="N298" i="4"/>
  <c r="O298" i="4" s="1"/>
  <c r="N299" i="4"/>
  <c r="O299" i="4" s="1"/>
  <c r="N300" i="4"/>
  <c r="O300" i="4" s="1"/>
  <c r="N301" i="4"/>
  <c r="O301" i="4" s="1"/>
  <c r="N302" i="4"/>
  <c r="O302" i="4" s="1"/>
  <c r="N303" i="4"/>
  <c r="O303" i="4" s="1"/>
  <c r="N304" i="4"/>
  <c r="O304" i="4" s="1"/>
  <c r="N305" i="4"/>
  <c r="O305" i="4" s="1"/>
  <c r="N306" i="4"/>
  <c r="O306" i="4" s="1"/>
  <c r="N307" i="4"/>
  <c r="O307" i="4" s="1"/>
  <c r="N308" i="4"/>
  <c r="O308" i="4" s="1"/>
  <c r="N309" i="4"/>
  <c r="O309" i="4" s="1"/>
  <c r="N310" i="4"/>
  <c r="O310" i="4" s="1"/>
  <c r="N311" i="4"/>
  <c r="O311" i="4" s="1"/>
  <c r="N312" i="4"/>
  <c r="O312" i="4" s="1"/>
  <c r="N313" i="4"/>
  <c r="O313" i="4" s="1"/>
  <c r="N314" i="4"/>
  <c r="O314" i="4" s="1"/>
  <c r="N315" i="4"/>
  <c r="O315" i="4" s="1"/>
  <c r="N316" i="4"/>
  <c r="O316" i="4" s="1"/>
  <c r="N317" i="4"/>
  <c r="O317" i="4" s="1"/>
  <c r="N318" i="4"/>
  <c r="O318" i="4" s="1"/>
  <c r="N332" i="4"/>
  <c r="O332" i="4" s="1"/>
  <c r="N333" i="4"/>
  <c r="O333" i="4" s="1"/>
  <c r="N334" i="4"/>
  <c r="O334" i="4" s="1"/>
  <c r="N335" i="4"/>
  <c r="O335" i="4" s="1"/>
  <c r="N336" i="4"/>
  <c r="O336" i="4" s="1"/>
  <c r="N337" i="4"/>
  <c r="O337" i="4" s="1"/>
  <c r="N338" i="4"/>
  <c r="O338" i="4" s="1"/>
  <c r="N339" i="4"/>
  <c r="O339" i="4" s="1"/>
  <c r="N340" i="4"/>
  <c r="O340" i="4" s="1"/>
  <c r="N341" i="4"/>
  <c r="O341" i="4" s="1"/>
  <c r="N342" i="4"/>
  <c r="O342" i="4" s="1"/>
  <c r="N343" i="4"/>
  <c r="O343" i="4" s="1"/>
  <c r="N344" i="4"/>
  <c r="O344" i="4" s="1"/>
  <c r="N345" i="4"/>
  <c r="O345" i="4" s="1"/>
  <c r="N346" i="4"/>
  <c r="O346" i="4" s="1"/>
  <c r="N347" i="4"/>
  <c r="O347" i="4" s="1"/>
  <c r="N348" i="4"/>
  <c r="O348" i="4" s="1"/>
  <c r="N349" i="4"/>
  <c r="O349" i="4" s="1"/>
  <c r="N350" i="4"/>
  <c r="O350" i="4" s="1"/>
  <c r="N351" i="4"/>
  <c r="O351" i="4" s="1"/>
  <c r="N352" i="4"/>
  <c r="O352" i="4" s="1"/>
  <c r="N353" i="4"/>
  <c r="O353" i="4" s="1"/>
  <c r="N354" i="4"/>
  <c r="O354" i="4" s="1"/>
  <c r="N355" i="4"/>
  <c r="O355" i="4" s="1"/>
  <c r="N356" i="4"/>
  <c r="O356" i="4" s="1"/>
  <c r="N362" i="4"/>
  <c r="O362" i="4" s="1"/>
  <c r="N363" i="4"/>
  <c r="O363" i="4" s="1"/>
  <c r="N364" i="4"/>
  <c r="O364" i="4" s="1"/>
  <c r="N365" i="4"/>
  <c r="O365" i="4" s="1"/>
  <c r="N366" i="4"/>
  <c r="O366" i="4" s="1"/>
  <c r="N367" i="4"/>
  <c r="O367" i="4" s="1"/>
  <c r="N368" i="4"/>
  <c r="O368" i="4" s="1"/>
  <c r="N369" i="4"/>
  <c r="O369" i="4" s="1"/>
  <c r="N370" i="4"/>
  <c r="O370" i="4" s="1"/>
  <c r="N371" i="4"/>
  <c r="O371" i="4" s="1"/>
  <c r="N372" i="4"/>
  <c r="O372" i="4" s="1"/>
  <c r="N373" i="4"/>
  <c r="O373" i="4" s="1"/>
  <c r="N374" i="4"/>
  <c r="O374" i="4" s="1"/>
  <c r="N375" i="4"/>
  <c r="O375" i="4" s="1"/>
  <c r="N376" i="4"/>
  <c r="O376" i="4" s="1"/>
  <c r="N377" i="4"/>
  <c r="O377" i="4" s="1"/>
  <c r="N378" i="4"/>
  <c r="O378" i="4" s="1"/>
  <c r="N379" i="4"/>
  <c r="O379" i="4" s="1"/>
  <c r="N380" i="4"/>
  <c r="O380" i="4" s="1"/>
  <c r="N381" i="4"/>
  <c r="O381" i="4" s="1"/>
  <c r="N382" i="4"/>
  <c r="O382" i="4" s="1"/>
  <c r="N383" i="4"/>
  <c r="O383" i="4" s="1"/>
  <c r="N384" i="4"/>
  <c r="O384" i="4" s="1"/>
  <c r="N385" i="4"/>
  <c r="O385" i="4" s="1"/>
  <c r="N386" i="4"/>
  <c r="O386" i="4" s="1"/>
  <c r="N387" i="4"/>
  <c r="O387" i="4" s="1"/>
  <c r="N388" i="4"/>
  <c r="O388" i="4" s="1"/>
  <c r="N389" i="4"/>
  <c r="O389" i="4" s="1"/>
  <c r="N390" i="4"/>
  <c r="O390" i="4" s="1"/>
  <c r="N392" i="4"/>
  <c r="O392" i="4" s="1"/>
  <c r="N393" i="4"/>
  <c r="O393" i="4" s="1"/>
  <c r="N394" i="4"/>
  <c r="O394" i="4" s="1"/>
  <c r="N395" i="4"/>
  <c r="O395" i="4" s="1"/>
  <c r="N396" i="4"/>
  <c r="O396" i="4" s="1"/>
  <c r="N397" i="4"/>
  <c r="O397" i="4" s="1"/>
  <c r="N398" i="4"/>
  <c r="O398" i="4" s="1"/>
  <c r="N399" i="4"/>
  <c r="O399" i="4" s="1"/>
  <c r="N400" i="4"/>
  <c r="O400" i="4" s="1"/>
  <c r="N401" i="4"/>
  <c r="O401" i="4" s="1"/>
  <c r="N402" i="4"/>
  <c r="O402" i="4" s="1"/>
  <c r="N403" i="4"/>
  <c r="O403" i="4" s="1"/>
  <c r="N404" i="4"/>
  <c r="O404" i="4" s="1"/>
  <c r="N405" i="4"/>
  <c r="O405" i="4" s="1"/>
  <c r="N406" i="4"/>
  <c r="O406" i="4" s="1"/>
  <c r="N407" i="4"/>
  <c r="O407" i="4" s="1"/>
  <c r="N408" i="4"/>
  <c r="O408" i="4" s="1"/>
  <c r="N409" i="4"/>
  <c r="O409" i="4" s="1"/>
  <c r="N410" i="4"/>
  <c r="O410" i="4" s="1"/>
  <c r="N411" i="4"/>
  <c r="O411" i="4" s="1"/>
  <c r="N412" i="4"/>
  <c r="O412" i="4" s="1"/>
  <c r="N413" i="4"/>
  <c r="O413" i="4" s="1"/>
  <c r="N414" i="4"/>
  <c r="O414" i="4" s="1"/>
  <c r="N415" i="4"/>
  <c r="O415" i="4" s="1"/>
  <c r="N416" i="4"/>
  <c r="O416" i="4" s="1"/>
  <c r="N417" i="4"/>
  <c r="O417" i="4" s="1"/>
  <c r="N418" i="4"/>
  <c r="O418" i="4" s="1"/>
  <c r="N419" i="4"/>
  <c r="O419" i="4" s="1"/>
  <c r="N420" i="4"/>
  <c r="O420" i="4" s="1"/>
  <c r="N422" i="4"/>
  <c r="O422" i="4" s="1"/>
  <c r="N423" i="4"/>
  <c r="O423" i="4" s="1"/>
  <c r="N424" i="4"/>
  <c r="O424" i="4" s="1"/>
  <c r="N425" i="4"/>
  <c r="O425" i="4" s="1"/>
  <c r="N426" i="4"/>
  <c r="O426" i="4" s="1"/>
  <c r="N427" i="4"/>
  <c r="O427" i="4" s="1"/>
  <c r="N429" i="4"/>
  <c r="O429" i="4" s="1"/>
  <c r="N430" i="4"/>
  <c r="O430" i="4" s="1"/>
  <c r="N431" i="4"/>
  <c r="O431" i="4" s="1"/>
  <c r="N432" i="4"/>
  <c r="O432" i="4" s="1"/>
  <c r="N433" i="4"/>
  <c r="O433" i="4" s="1"/>
  <c r="N434" i="4"/>
  <c r="O434" i="4" s="1"/>
  <c r="N435" i="4"/>
  <c r="O435" i="4" s="1"/>
  <c r="N436" i="4"/>
  <c r="O436" i="4" s="1"/>
  <c r="N437" i="4"/>
  <c r="O437" i="4" s="1"/>
  <c r="N438" i="4"/>
  <c r="O438" i="4" s="1"/>
  <c r="N439" i="4"/>
  <c r="O439" i="4" s="1"/>
  <c r="N440" i="4"/>
  <c r="O440" i="4" s="1"/>
  <c r="N441" i="4"/>
  <c r="O441" i="4" s="1"/>
  <c r="N442" i="4"/>
  <c r="O442" i="4" s="1"/>
  <c r="N443" i="4"/>
  <c r="O443" i="4" s="1"/>
  <c r="N444" i="4"/>
  <c r="O444" i="4" s="1"/>
  <c r="N445" i="4"/>
  <c r="O445" i="4" s="1"/>
  <c r="N446" i="4"/>
  <c r="O446" i="4" s="1"/>
  <c r="N447" i="4"/>
  <c r="O447" i="4" s="1"/>
  <c r="N448" i="4"/>
  <c r="O448" i="4" s="1"/>
  <c r="N449" i="4"/>
  <c r="O449" i="4" s="1"/>
  <c r="N452" i="4"/>
  <c r="O452" i="4" s="1"/>
  <c r="N453" i="4"/>
  <c r="O453" i="4" s="1"/>
  <c r="N454" i="4"/>
  <c r="O454" i="4" s="1"/>
  <c r="N455" i="4"/>
  <c r="O455" i="4" s="1"/>
  <c r="N456" i="4"/>
  <c r="O456" i="4" s="1"/>
  <c r="N457" i="4"/>
  <c r="O457" i="4" s="1"/>
  <c r="N458" i="4"/>
  <c r="O458" i="4" s="1"/>
  <c r="N459" i="4"/>
  <c r="O459" i="4" s="1"/>
  <c r="N460" i="4"/>
  <c r="O460" i="4" s="1"/>
  <c r="N461" i="4"/>
  <c r="O461" i="4" s="1"/>
  <c r="N462" i="4"/>
  <c r="O462" i="4" s="1"/>
  <c r="N463" i="4"/>
  <c r="O463" i="4" s="1"/>
  <c r="N464" i="4"/>
  <c r="O464" i="4" s="1"/>
  <c r="N465" i="4"/>
  <c r="O465" i="4" s="1"/>
  <c r="N466" i="4"/>
  <c r="O466" i="4" s="1"/>
  <c r="N467" i="4"/>
  <c r="O467" i="4" s="1"/>
  <c r="N468" i="4"/>
  <c r="O468" i="4" s="1"/>
  <c r="N469" i="4"/>
  <c r="O469" i="4" s="1"/>
  <c r="N470" i="4"/>
  <c r="O470" i="4" s="1"/>
  <c r="N471" i="4"/>
  <c r="O471" i="4" s="1"/>
  <c r="N472" i="4"/>
  <c r="O472" i="4" s="1"/>
  <c r="N473" i="4"/>
  <c r="O473" i="4" s="1"/>
  <c r="N474" i="4"/>
  <c r="O474" i="4" s="1"/>
  <c r="N475" i="4"/>
  <c r="O475" i="4" s="1"/>
  <c r="N476" i="4"/>
  <c r="O476" i="4" s="1"/>
  <c r="N477" i="4"/>
  <c r="O477" i="4" s="1"/>
  <c r="N478" i="4"/>
  <c r="O478" i="4" s="1"/>
  <c r="N479" i="4"/>
  <c r="O479" i="4" s="1"/>
  <c r="N480" i="4"/>
  <c r="O480" i="4" s="1"/>
  <c r="N482" i="4"/>
  <c r="O482" i="4" s="1"/>
  <c r="N483" i="4"/>
  <c r="O483" i="4" s="1"/>
  <c r="N484" i="4"/>
  <c r="O484" i="4" s="1"/>
  <c r="N485" i="4"/>
  <c r="O485" i="4" s="1"/>
  <c r="N486" i="4"/>
  <c r="O486" i="4" s="1"/>
  <c r="N487" i="4"/>
  <c r="O487" i="4" s="1"/>
  <c r="N488" i="4"/>
  <c r="O488" i="4" s="1"/>
  <c r="N489" i="4"/>
  <c r="O489" i="4" s="1"/>
  <c r="N490" i="4"/>
  <c r="O490" i="4" s="1"/>
  <c r="N491" i="4"/>
  <c r="O491" i="4" s="1"/>
  <c r="N492" i="4"/>
  <c r="O492" i="4" s="1"/>
  <c r="N493" i="4"/>
  <c r="O493" i="4" s="1"/>
  <c r="N494" i="4"/>
  <c r="O494" i="4" s="1"/>
  <c r="N495" i="4"/>
  <c r="O495" i="4" s="1"/>
  <c r="N496" i="4"/>
  <c r="O496" i="4" s="1"/>
  <c r="N497" i="4"/>
  <c r="O497" i="4" s="1"/>
  <c r="P497" i="4" s="1"/>
  <c r="N498" i="4"/>
  <c r="O498" i="4" s="1"/>
  <c r="N499" i="4"/>
  <c r="O499" i="4" s="1"/>
  <c r="N500" i="4"/>
  <c r="O500" i="4" s="1"/>
  <c r="N501" i="4"/>
  <c r="O501" i="4" s="1"/>
  <c r="N502" i="4"/>
  <c r="O502" i="4" s="1"/>
  <c r="N503" i="4"/>
  <c r="O503" i="4" s="1"/>
  <c r="N504" i="4"/>
  <c r="O504" i="4" s="1"/>
  <c r="N505" i="4"/>
  <c r="O505" i="4" s="1"/>
  <c r="N506" i="4"/>
  <c r="O506" i="4" s="1"/>
  <c r="N507" i="4"/>
  <c r="O507" i="4" s="1"/>
  <c r="N508" i="4"/>
  <c r="O508" i="4" s="1"/>
  <c r="N509" i="4"/>
  <c r="O509" i="4" s="1"/>
  <c r="N510" i="4"/>
  <c r="O510" i="4" s="1"/>
  <c r="N511" i="4"/>
  <c r="O511" i="4" s="1"/>
  <c r="N512" i="4"/>
  <c r="O512" i="4" s="1"/>
  <c r="N513" i="4"/>
  <c r="O513" i="4" s="1"/>
  <c r="N514" i="4"/>
  <c r="O514" i="4" s="1"/>
  <c r="N515" i="4"/>
  <c r="O515" i="4" s="1"/>
  <c r="N516" i="4"/>
  <c r="O516" i="4" s="1"/>
  <c r="N517" i="4"/>
  <c r="O517" i="4" s="1"/>
  <c r="N518" i="4"/>
  <c r="O518" i="4" s="1"/>
  <c r="N519" i="4"/>
  <c r="O519" i="4" s="1"/>
  <c r="N520" i="4"/>
  <c r="O520" i="4" s="1"/>
  <c r="N521" i="4"/>
  <c r="O521" i="4" s="1"/>
  <c r="N522" i="4"/>
  <c r="O522" i="4" s="1"/>
  <c r="N523" i="4"/>
  <c r="O523" i="4" s="1"/>
  <c r="N524" i="4"/>
  <c r="O524" i="4" s="1"/>
  <c r="N525" i="4"/>
  <c r="O525" i="4" s="1"/>
  <c r="N526" i="4"/>
  <c r="O526" i="4" s="1"/>
  <c r="N527" i="4"/>
  <c r="O527" i="4" s="1"/>
  <c r="N528" i="4"/>
  <c r="O528" i="4" s="1"/>
  <c r="N529" i="4"/>
  <c r="O529" i="4" s="1"/>
  <c r="N530" i="4"/>
  <c r="O530" i="4" s="1"/>
  <c r="N531" i="4"/>
  <c r="O531" i="4" s="1"/>
  <c r="N532" i="4"/>
  <c r="O532" i="4" s="1"/>
  <c r="N533" i="4"/>
  <c r="O533" i="4" s="1"/>
  <c r="N534" i="4"/>
  <c r="O534" i="4" s="1"/>
  <c r="N535" i="4"/>
  <c r="O535" i="4" s="1"/>
  <c r="N536" i="4"/>
  <c r="O536" i="4" s="1"/>
  <c r="N537" i="4"/>
  <c r="O537" i="4" s="1"/>
  <c r="N538" i="4"/>
  <c r="O538" i="4" s="1"/>
  <c r="N539" i="4"/>
  <c r="O539" i="4" s="1"/>
  <c r="N540" i="4"/>
  <c r="O540" i="4" s="1"/>
  <c r="N542" i="4"/>
  <c r="O542" i="4" s="1"/>
  <c r="N543" i="4"/>
  <c r="O543" i="4" s="1"/>
  <c r="N544" i="4"/>
  <c r="O544" i="4" s="1"/>
  <c r="N545" i="4"/>
  <c r="O545" i="4" s="1"/>
  <c r="N546" i="4"/>
  <c r="O546" i="4" s="1"/>
  <c r="N547" i="4"/>
  <c r="O547" i="4" s="1"/>
  <c r="N548" i="4"/>
  <c r="O548" i="4" s="1"/>
  <c r="N549" i="4"/>
  <c r="O549" i="4" s="1"/>
  <c r="N550" i="4"/>
  <c r="O550" i="4" s="1"/>
  <c r="N551" i="4"/>
  <c r="O551" i="4" s="1"/>
  <c r="N552" i="4"/>
  <c r="O552" i="4" s="1"/>
  <c r="N553" i="4"/>
  <c r="O553" i="4" s="1"/>
  <c r="N554" i="4"/>
  <c r="O554" i="4" s="1"/>
  <c r="N555" i="4"/>
  <c r="O555" i="4" s="1"/>
  <c r="N556" i="4"/>
  <c r="O556" i="4" s="1"/>
  <c r="N557" i="4"/>
  <c r="O557" i="4" s="1"/>
  <c r="N558" i="4"/>
  <c r="O558" i="4" s="1"/>
  <c r="N559" i="4"/>
  <c r="O559" i="4" s="1"/>
  <c r="N560" i="4"/>
  <c r="O560" i="4" s="1"/>
  <c r="N561" i="4"/>
  <c r="O561" i="4" s="1"/>
  <c r="N562" i="4"/>
  <c r="O562" i="4" s="1"/>
  <c r="N563" i="4"/>
  <c r="O563" i="4" s="1"/>
  <c r="N564" i="4"/>
  <c r="O564" i="4" s="1"/>
  <c r="N565" i="4"/>
  <c r="O565" i="4" s="1"/>
  <c r="N566" i="4"/>
  <c r="O566" i="4" s="1"/>
  <c r="N567" i="4"/>
  <c r="O567" i="4" s="1"/>
  <c r="N568" i="4"/>
  <c r="O568" i="4" s="1"/>
  <c r="N572" i="4"/>
  <c r="O572" i="4" s="1"/>
  <c r="N573" i="4"/>
  <c r="O573" i="4" s="1"/>
  <c r="N574" i="4"/>
  <c r="O574" i="4" s="1"/>
  <c r="N575" i="4"/>
  <c r="O575" i="4" s="1"/>
  <c r="N576" i="4"/>
  <c r="O576" i="4" s="1"/>
  <c r="N577" i="4"/>
  <c r="O577" i="4" s="1"/>
  <c r="N578" i="4"/>
  <c r="O578" i="4" s="1"/>
  <c r="N579" i="4"/>
  <c r="O579" i="4" s="1"/>
  <c r="N580" i="4"/>
  <c r="O580" i="4" s="1"/>
  <c r="N581" i="4"/>
  <c r="O581" i="4" s="1"/>
  <c r="N582" i="4"/>
  <c r="O582" i="4" s="1"/>
  <c r="N583" i="4"/>
  <c r="O583" i="4" s="1"/>
  <c r="N584" i="4"/>
  <c r="O584" i="4" s="1"/>
  <c r="N585" i="4"/>
  <c r="O585" i="4" s="1"/>
  <c r="N586" i="4"/>
  <c r="O586" i="4" s="1"/>
  <c r="N587" i="4"/>
  <c r="O587" i="4" s="1"/>
  <c r="N588" i="4"/>
  <c r="O588" i="4" s="1"/>
  <c r="N589" i="4"/>
  <c r="O589" i="4" s="1"/>
  <c r="N590" i="4"/>
  <c r="O590" i="4" s="1"/>
  <c r="N591" i="4"/>
  <c r="O591" i="4" s="1"/>
  <c r="N592" i="4"/>
  <c r="O592" i="4" s="1"/>
  <c r="N593" i="4"/>
  <c r="O593" i="4" s="1"/>
  <c r="N594" i="4"/>
  <c r="O594" i="4" s="1"/>
  <c r="N595" i="4"/>
  <c r="O595" i="4" s="1"/>
  <c r="N596" i="4"/>
  <c r="O596" i="4" s="1"/>
  <c r="N597" i="4"/>
  <c r="O597" i="4" s="1"/>
  <c r="N602" i="4"/>
  <c r="O602" i="4" s="1"/>
  <c r="N603" i="4"/>
  <c r="O603" i="4" s="1"/>
  <c r="N604" i="4"/>
  <c r="O604" i="4" s="1"/>
  <c r="N605" i="4"/>
  <c r="O605" i="4" s="1"/>
  <c r="N606" i="4"/>
  <c r="O606" i="4" s="1"/>
  <c r="N607" i="4"/>
  <c r="O607" i="4" s="1"/>
  <c r="N608" i="4"/>
  <c r="O608" i="4" s="1"/>
  <c r="N609" i="4"/>
  <c r="O609" i="4" s="1"/>
  <c r="N610" i="4"/>
  <c r="O610" i="4" s="1"/>
  <c r="N611" i="4"/>
  <c r="O611" i="4" s="1"/>
  <c r="N612" i="4"/>
  <c r="O612" i="4" s="1"/>
  <c r="N613" i="4"/>
  <c r="O613" i="4" s="1"/>
  <c r="N614" i="4"/>
  <c r="O614" i="4" s="1"/>
  <c r="N615" i="4"/>
  <c r="O615" i="4" s="1"/>
  <c r="N616" i="4"/>
  <c r="O616" i="4" s="1"/>
  <c r="N617" i="4"/>
  <c r="O617" i="4" s="1"/>
  <c r="N618" i="4"/>
  <c r="O618" i="4" s="1"/>
  <c r="N619" i="4"/>
  <c r="O619" i="4" s="1"/>
  <c r="N620" i="4"/>
  <c r="O620" i="4" s="1"/>
  <c r="N621" i="4"/>
  <c r="O621" i="4" s="1"/>
  <c r="N622" i="4"/>
  <c r="O622" i="4" s="1"/>
  <c r="N623" i="4"/>
  <c r="O623" i="4" s="1"/>
  <c r="N624" i="4"/>
  <c r="O624" i="4" s="1"/>
  <c r="N625" i="4"/>
  <c r="O625" i="4" s="1"/>
  <c r="N626" i="4"/>
  <c r="O626" i="4" s="1"/>
  <c r="N627" i="4"/>
  <c r="O627" i="4" s="1"/>
  <c r="N628" i="4"/>
  <c r="O628" i="4" s="1"/>
  <c r="N629" i="4"/>
  <c r="O629" i="4" s="1"/>
  <c r="N630" i="4"/>
  <c r="O630" i="4" s="1"/>
  <c r="N631" i="4"/>
  <c r="O631" i="4" s="1"/>
  <c r="N632" i="4"/>
  <c r="O632" i="4" s="1"/>
  <c r="N633" i="4"/>
  <c r="O633" i="4" s="1"/>
  <c r="N634" i="4"/>
  <c r="O634" i="4" s="1"/>
  <c r="N635" i="4"/>
  <c r="O635" i="4" s="1"/>
  <c r="N636" i="4"/>
  <c r="O636" i="4" s="1"/>
  <c r="N637" i="4"/>
  <c r="O637" i="4" s="1"/>
  <c r="N638" i="4"/>
  <c r="O638" i="4" s="1"/>
  <c r="N639" i="4"/>
  <c r="O639" i="4" s="1"/>
  <c r="N640" i="4"/>
  <c r="O640" i="4" s="1"/>
  <c r="N641" i="4"/>
  <c r="O641" i="4" s="1"/>
  <c r="N642" i="4"/>
  <c r="O642" i="4" s="1"/>
  <c r="N643" i="4"/>
  <c r="O643" i="4" s="1"/>
  <c r="N644" i="4"/>
  <c r="O644" i="4" s="1"/>
  <c r="N645" i="4"/>
  <c r="O645" i="4" s="1"/>
  <c r="N646" i="4"/>
  <c r="O646" i="4" s="1"/>
  <c r="N647" i="4"/>
  <c r="O647" i="4" s="1"/>
  <c r="N648" i="4"/>
  <c r="O648" i="4" s="1"/>
  <c r="N649" i="4"/>
  <c r="O649" i="4" s="1"/>
  <c r="N650" i="4"/>
  <c r="O650" i="4" s="1"/>
  <c r="N651" i="4"/>
  <c r="O651" i="4" s="1"/>
  <c r="N652" i="4"/>
  <c r="O652" i="4" s="1"/>
  <c r="N653" i="4"/>
  <c r="O653" i="4" s="1"/>
  <c r="N654" i="4"/>
  <c r="O654" i="4" s="1"/>
  <c r="N655" i="4"/>
  <c r="O655" i="4" s="1"/>
  <c r="N656" i="4"/>
  <c r="O656" i="4" s="1"/>
  <c r="N657" i="4"/>
  <c r="O657" i="4" s="1"/>
  <c r="N662" i="4"/>
  <c r="O662" i="4" s="1"/>
  <c r="N663" i="4"/>
  <c r="O663" i="4" s="1"/>
  <c r="N664" i="4"/>
  <c r="O664" i="4" s="1"/>
  <c r="N665" i="4"/>
  <c r="O665" i="4" s="1"/>
  <c r="N666" i="4"/>
  <c r="O666" i="4" s="1"/>
  <c r="N667" i="4"/>
  <c r="O667" i="4" s="1"/>
  <c r="N668" i="4"/>
  <c r="O668" i="4" s="1"/>
  <c r="N669" i="4"/>
  <c r="O669" i="4" s="1"/>
  <c r="N670" i="4"/>
  <c r="O670" i="4" s="1"/>
  <c r="N671" i="4"/>
  <c r="O671" i="4" s="1"/>
  <c r="N672" i="4"/>
  <c r="O672" i="4" s="1"/>
  <c r="N673" i="4"/>
  <c r="O673" i="4" s="1"/>
  <c r="N674" i="4"/>
  <c r="O674" i="4" s="1"/>
  <c r="N675" i="4"/>
  <c r="O675" i="4" s="1"/>
  <c r="N676" i="4"/>
  <c r="O676" i="4" s="1"/>
  <c r="N677" i="4"/>
  <c r="O677" i="4" s="1"/>
  <c r="N678" i="4"/>
  <c r="O678" i="4" s="1"/>
  <c r="N679" i="4"/>
  <c r="O679" i="4" s="1"/>
  <c r="N680" i="4"/>
  <c r="O680" i="4" s="1"/>
  <c r="N681" i="4"/>
  <c r="O681" i="4" s="1"/>
  <c r="N682" i="4"/>
  <c r="O682" i="4" s="1"/>
  <c r="N683" i="4"/>
  <c r="O683" i="4" s="1"/>
  <c r="N684" i="4"/>
  <c r="O684" i="4" s="1"/>
  <c r="N685" i="4"/>
  <c r="O685" i="4" s="1"/>
  <c r="N686" i="4"/>
  <c r="O686" i="4" s="1"/>
  <c r="N687" i="4"/>
  <c r="O687" i="4" s="1"/>
  <c r="N688" i="4"/>
  <c r="O688" i="4" s="1"/>
  <c r="N689" i="4"/>
  <c r="O689" i="4" s="1"/>
  <c r="N690" i="4"/>
  <c r="O690" i="4" s="1"/>
  <c r="N691" i="4"/>
  <c r="O691" i="4" s="1"/>
  <c r="N692" i="4"/>
  <c r="O692" i="4" s="1"/>
  <c r="N693" i="4"/>
  <c r="O693" i="4" s="1"/>
  <c r="N694" i="4"/>
  <c r="O694" i="4" s="1"/>
  <c r="N695" i="4"/>
  <c r="O695" i="4" s="1"/>
  <c r="N696" i="4"/>
  <c r="O696" i="4" s="1"/>
  <c r="N697" i="4"/>
  <c r="O697" i="4" s="1"/>
  <c r="N698" i="4"/>
  <c r="O698" i="4" s="1"/>
  <c r="N699" i="4"/>
  <c r="O699" i="4" s="1"/>
  <c r="N700" i="4"/>
  <c r="O700" i="4" s="1"/>
  <c r="N701" i="4"/>
  <c r="O701" i="4" s="1"/>
  <c r="N702" i="4"/>
  <c r="O702" i="4" s="1"/>
  <c r="N703" i="4"/>
  <c r="O703" i="4" s="1"/>
  <c r="N704" i="4"/>
  <c r="O704" i="4" s="1"/>
  <c r="N705" i="4"/>
  <c r="O705" i="4" s="1"/>
  <c r="N706" i="4"/>
  <c r="O706" i="4" s="1"/>
  <c r="N707" i="4"/>
  <c r="O707" i="4" s="1"/>
  <c r="N708" i="4"/>
  <c r="O708" i="4" s="1"/>
  <c r="N709" i="4"/>
  <c r="O709" i="4" s="1"/>
  <c r="N710" i="4"/>
  <c r="O710" i="4" s="1"/>
  <c r="N711" i="4"/>
  <c r="O711" i="4" s="1"/>
  <c r="N712" i="4"/>
  <c r="O712" i="4" s="1"/>
  <c r="N713" i="4"/>
  <c r="O713" i="4" s="1"/>
  <c r="N714" i="4"/>
  <c r="O714" i="4" s="1"/>
  <c r="N715" i="4"/>
  <c r="O715" i="4" s="1"/>
  <c r="N716" i="4"/>
  <c r="O716" i="4" s="1"/>
  <c r="N717" i="4"/>
  <c r="O717" i="4" s="1"/>
  <c r="N718" i="4"/>
  <c r="O718" i="4" s="1"/>
  <c r="N719" i="4"/>
  <c r="O719" i="4" s="1"/>
  <c r="N720" i="4"/>
  <c r="O720" i="4" s="1"/>
  <c r="N721" i="4"/>
  <c r="O721" i="4" s="1"/>
  <c r="N722" i="4"/>
  <c r="O722" i="4" s="1"/>
  <c r="N723" i="4"/>
  <c r="O723" i="4" s="1"/>
  <c r="N724" i="4"/>
  <c r="O724" i="4" s="1"/>
  <c r="N725" i="4"/>
  <c r="O725" i="4" s="1"/>
  <c r="N726" i="4"/>
  <c r="O726" i="4" s="1"/>
  <c r="N727" i="4"/>
  <c r="O727" i="4" s="1"/>
  <c r="N728" i="4"/>
  <c r="O728" i="4" s="1"/>
  <c r="N729" i="4"/>
  <c r="O729" i="4" s="1"/>
  <c r="N730" i="4"/>
  <c r="O730" i="4" s="1"/>
  <c r="N731" i="4"/>
  <c r="O731" i="4" s="1"/>
  <c r="N732" i="4"/>
  <c r="O732" i="4" s="1"/>
  <c r="N733" i="4"/>
  <c r="O733" i="4" s="1"/>
  <c r="N734" i="4"/>
  <c r="O734" i="4" s="1"/>
  <c r="N735" i="4"/>
  <c r="O735" i="4" s="1"/>
  <c r="N736" i="4"/>
  <c r="O736" i="4" s="1"/>
  <c r="N737" i="4"/>
  <c r="O737" i="4" s="1"/>
  <c r="N738" i="4"/>
  <c r="O738" i="4" s="1"/>
  <c r="N739" i="4"/>
  <c r="O739" i="4" s="1"/>
  <c r="N740" i="4"/>
  <c r="O740" i="4" s="1"/>
  <c r="N741" i="4"/>
  <c r="O741" i="4" s="1"/>
  <c r="N742" i="4"/>
  <c r="O742" i="4" s="1"/>
  <c r="N743" i="4"/>
  <c r="O743" i="4" s="1"/>
  <c r="N744" i="4"/>
  <c r="O744" i="4" s="1"/>
  <c r="N745" i="4"/>
  <c r="O745" i="4" s="1"/>
  <c r="N746" i="4"/>
  <c r="O746" i="4" s="1"/>
  <c r="N747" i="4"/>
  <c r="O747" i="4" s="1"/>
  <c r="N748" i="4"/>
  <c r="O748" i="4" s="1"/>
  <c r="N749" i="4"/>
  <c r="O749" i="4" s="1"/>
  <c r="N750" i="4"/>
  <c r="O750" i="4" s="1"/>
  <c r="N751" i="4"/>
  <c r="O751" i="4" s="1"/>
  <c r="N752" i="4"/>
  <c r="O752" i="4" s="1"/>
  <c r="N753" i="4"/>
  <c r="O753" i="4" s="1"/>
  <c r="N754" i="4"/>
  <c r="O754" i="4" s="1"/>
  <c r="N755" i="4"/>
  <c r="O755" i="4" s="1"/>
  <c r="N756" i="4"/>
  <c r="O756" i="4" s="1"/>
  <c r="N757" i="4"/>
  <c r="O757" i="4" s="1"/>
  <c r="N758" i="4"/>
  <c r="O758" i="4" s="1"/>
  <c r="N759" i="4"/>
  <c r="O759" i="4" s="1"/>
  <c r="N760" i="4"/>
  <c r="O760" i="4" s="1"/>
  <c r="N761" i="4"/>
  <c r="O761" i="4" s="1"/>
  <c r="N762" i="4"/>
  <c r="O762" i="4" s="1"/>
  <c r="N763" i="4"/>
  <c r="O763" i="4" s="1"/>
  <c r="N764" i="4"/>
  <c r="O764" i="4" s="1"/>
  <c r="N765" i="4"/>
  <c r="O765" i="4" s="1"/>
  <c r="N766" i="4"/>
  <c r="O766" i="4" s="1"/>
  <c r="N767" i="4"/>
  <c r="O767" i="4" s="1"/>
  <c r="N768" i="4"/>
  <c r="O768" i="4" s="1"/>
  <c r="N769" i="4"/>
  <c r="O769" i="4" s="1"/>
  <c r="N770" i="4"/>
  <c r="O770" i="4" s="1"/>
  <c r="N771" i="4"/>
  <c r="O771" i="4" s="1"/>
  <c r="N772" i="4"/>
  <c r="O772" i="4" s="1"/>
  <c r="N773" i="4"/>
  <c r="O773" i="4" s="1"/>
  <c r="N774" i="4"/>
  <c r="O774" i="4" s="1"/>
  <c r="N775" i="4"/>
  <c r="O775" i="4" s="1"/>
  <c r="N776" i="4"/>
  <c r="O776" i="4" s="1"/>
  <c r="N777" i="4"/>
  <c r="O777" i="4" s="1"/>
  <c r="N778" i="4"/>
  <c r="O778" i="4" s="1"/>
  <c r="N779" i="4"/>
  <c r="O779" i="4" s="1"/>
  <c r="N780" i="4"/>
  <c r="O780" i="4" s="1"/>
  <c r="N782" i="4"/>
  <c r="O782" i="4" s="1"/>
  <c r="N783" i="4"/>
  <c r="O783" i="4" s="1"/>
  <c r="N784" i="4"/>
  <c r="O784" i="4" s="1"/>
  <c r="N785" i="4"/>
  <c r="O785" i="4" s="1"/>
  <c r="N786" i="4"/>
  <c r="O786" i="4" s="1"/>
  <c r="N787" i="4"/>
  <c r="O787" i="4" s="1"/>
  <c r="N788" i="4"/>
  <c r="O788" i="4" s="1"/>
  <c r="N789" i="4"/>
  <c r="O789" i="4" s="1"/>
  <c r="N790" i="4"/>
  <c r="O790" i="4" s="1"/>
  <c r="N791" i="4"/>
  <c r="O791" i="4" s="1"/>
  <c r="N792" i="4"/>
  <c r="O792" i="4" s="1"/>
  <c r="N793" i="4"/>
  <c r="O793" i="4" s="1"/>
  <c r="N794" i="4"/>
  <c r="O794" i="4" s="1"/>
  <c r="N795" i="4"/>
  <c r="O795" i="4" s="1"/>
  <c r="N796" i="4"/>
  <c r="O796" i="4" s="1"/>
  <c r="N797" i="4"/>
  <c r="O797" i="4" s="1"/>
  <c r="N798" i="4"/>
  <c r="O798" i="4" s="1"/>
  <c r="N799" i="4"/>
  <c r="O799" i="4" s="1"/>
  <c r="N800" i="4"/>
  <c r="O800" i="4" s="1"/>
  <c r="N801" i="4"/>
  <c r="O801" i="4" s="1"/>
  <c r="N802" i="4"/>
  <c r="O802" i="4" s="1"/>
  <c r="N803" i="4"/>
  <c r="O803" i="4" s="1"/>
  <c r="N804" i="4"/>
  <c r="O804" i="4" s="1"/>
  <c r="N805" i="4"/>
  <c r="O805" i="4" s="1"/>
  <c r="N806" i="4"/>
  <c r="O806" i="4" s="1"/>
  <c r="N807" i="4"/>
  <c r="O807" i="4" s="1"/>
  <c r="N808" i="4"/>
  <c r="O808" i="4" s="1"/>
  <c r="N809" i="4"/>
  <c r="O809" i="4" s="1"/>
  <c r="N810" i="4"/>
  <c r="O810" i="4" s="1"/>
  <c r="N811" i="4"/>
  <c r="O811" i="4" s="1"/>
  <c r="N812" i="4"/>
  <c r="O812" i="4" s="1"/>
  <c r="N813" i="4"/>
  <c r="O813" i="4" s="1"/>
  <c r="N814" i="4"/>
  <c r="O814" i="4" s="1"/>
  <c r="N815" i="4"/>
  <c r="O815" i="4" s="1"/>
  <c r="N816" i="4"/>
  <c r="O816" i="4" s="1"/>
  <c r="N817" i="4"/>
  <c r="O817" i="4" s="1"/>
  <c r="N818" i="4"/>
  <c r="O818" i="4" s="1"/>
  <c r="N819" i="4"/>
  <c r="O819" i="4" s="1"/>
  <c r="N820" i="4"/>
  <c r="O820" i="4" s="1"/>
  <c r="N821" i="4"/>
  <c r="O821" i="4" s="1"/>
  <c r="N822" i="4"/>
  <c r="O822" i="4" s="1"/>
  <c r="N823" i="4"/>
  <c r="O823" i="4" s="1"/>
  <c r="N824" i="4"/>
  <c r="O824" i="4" s="1"/>
  <c r="N825" i="4"/>
  <c r="O825" i="4" s="1"/>
  <c r="N826" i="4"/>
  <c r="O826" i="4" s="1"/>
  <c r="N827" i="4"/>
  <c r="O827" i="4" s="1"/>
  <c r="N828" i="4"/>
  <c r="O828" i="4" s="1"/>
  <c r="N829" i="4"/>
  <c r="O829" i="4" s="1"/>
  <c r="N830" i="4"/>
  <c r="O830" i="4" s="1"/>
  <c r="N831" i="4"/>
  <c r="O831" i="4" s="1"/>
  <c r="N832" i="4"/>
  <c r="O832" i="4" s="1"/>
  <c r="N833" i="4"/>
  <c r="O833" i="4" s="1"/>
  <c r="N834" i="4"/>
  <c r="O834" i="4" s="1"/>
  <c r="N835" i="4"/>
  <c r="O835" i="4" s="1"/>
  <c r="N836" i="4"/>
  <c r="O836" i="4" s="1"/>
  <c r="N837" i="4"/>
  <c r="O837" i="4" s="1"/>
  <c r="N838" i="4"/>
  <c r="O838" i="4" s="1"/>
  <c r="N839" i="4"/>
  <c r="O839" i="4" s="1"/>
  <c r="N842" i="4"/>
  <c r="O842" i="4" s="1"/>
  <c r="N843" i="4"/>
  <c r="O843" i="4" s="1"/>
  <c r="N844" i="4"/>
  <c r="O844" i="4" s="1"/>
  <c r="N845" i="4"/>
  <c r="O845" i="4" s="1"/>
  <c r="N846" i="4"/>
  <c r="O846" i="4" s="1"/>
  <c r="N847" i="4"/>
  <c r="O847" i="4" s="1"/>
  <c r="N848" i="4"/>
  <c r="O848" i="4" s="1"/>
  <c r="N849" i="4"/>
  <c r="O849" i="4" s="1"/>
  <c r="N850" i="4"/>
  <c r="O850" i="4" s="1"/>
  <c r="N851" i="4"/>
  <c r="O851" i="4" s="1"/>
  <c r="N852" i="4"/>
  <c r="O852" i="4" s="1"/>
  <c r="N853" i="4"/>
  <c r="O853" i="4" s="1"/>
  <c r="N854" i="4"/>
  <c r="O854" i="4" s="1"/>
  <c r="N855" i="4"/>
  <c r="O855" i="4" s="1"/>
  <c r="N856" i="4"/>
  <c r="O856" i="4" s="1"/>
  <c r="N857" i="4"/>
  <c r="O857" i="4" s="1"/>
  <c r="N858" i="4"/>
  <c r="O858" i="4" s="1"/>
  <c r="N859" i="4"/>
  <c r="O859" i="4" s="1"/>
  <c r="N860" i="4"/>
  <c r="O860" i="4" s="1"/>
  <c r="N861" i="4"/>
  <c r="O861" i="4" s="1"/>
  <c r="N862" i="4"/>
  <c r="O862" i="4" s="1"/>
  <c r="N863" i="4"/>
  <c r="O863" i="4" s="1"/>
  <c r="N864" i="4"/>
  <c r="O864" i="4" s="1"/>
  <c r="N865" i="4"/>
  <c r="O865" i="4" s="1"/>
  <c r="N866" i="4"/>
  <c r="O866" i="4" s="1"/>
  <c r="N867" i="4"/>
  <c r="O867" i="4" s="1"/>
  <c r="N868" i="4"/>
  <c r="O868" i="4" s="1"/>
  <c r="N869" i="4"/>
  <c r="O869" i="4" s="1"/>
  <c r="N870" i="4"/>
  <c r="O870" i="4" s="1"/>
  <c r="N871" i="4"/>
  <c r="O871" i="4" s="1"/>
  <c r="N872" i="4"/>
  <c r="O872" i="4" s="1"/>
  <c r="N873" i="4"/>
  <c r="O873" i="4" s="1"/>
  <c r="N874" i="4"/>
  <c r="O874" i="4" s="1"/>
  <c r="N875" i="4"/>
  <c r="O875" i="4" s="1"/>
  <c r="N876" i="4"/>
  <c r="O876" i="4" s="1"/>
  <c r="N877" i="4"/>
  <c r="O877" i="4" s="1"/>
  <c r="N878" i="4"/>
  <c r="O878" i="4" s="1"/>
  <c r="N879" i="4"/>
  <c r="O879" i="4" s="1"/>
  <c r="N880" i="4"/>
  <c r="O880" i="4" s="1"/>
  <c r="N881" i="4"/>
  <c r="O881" i="4" s="1"/>
  <c r="N882" i="4"/>
  <c r="O882" i="4" s="1"/>
  <c r="N883" i="4"/>
  <c r="O883" i="4" s="1"/>
  <c r="N884" i="4"/>
  <c r="O884" i="4" s="1"/>
  <c r="N885" i="4"/>
  <c r="O885" i="4" s="1"/>
  <c r="N886" i="4"/>
  <c r="O886" i="4" s="1"/>
  <c r="N887" i="4"/>
  <c r="O887" i="4" s="1"/>
  <c r="N888" i="4"/>
  <c r="O888" i="4" s="1"/>
  <c r="N889" i="4"/>
  <c r="O889" i="4" s="1"/>
  <c r="N890" i="4"/>
  <c r="O890" i="4" s="1"/>
  <c r="N891" i="4"/>
  <c r="O891" i="4" s="1"/>
  <c r="N892" i="4"/>
  <c r="O892" i="4" s="1"/>
  <c r="N893" i="4"/>
  <c r="O893" i="4" s="1"/>
  <c r="N894" i="4"/>
  <c r="O894" i="4" s="1"/>
  <c r="N895" i="4"/>
  <c r="O895" i="4" s="1"/>
  <c r="N896" i="4"/>
  <c r="O896" i="4" s="1"/>
  <c r="N897" i="4"/>
  <c r="O897" i="4" s="1"/>
  <c r="N898" i="4"/>
  <c r="O898" i="4" s="1"/>
  <c r="N899" i="4"/>
  <c r="O899" i="4" s="1"/>
  <c r="N900" i="4"/>
  <c r="O900" i="4" s="1"/>
  <c r="N901" i="4"/>
  <c r="O901" i="4" s="1"/>
  <c r="N2" i="4"/>
  <c r="O2" i="4" s="1"/>
  <c r="P36" i="4"/>
  <c r="P38" i="4"/>
  <c r="P40" i="4"/>
  <c r="G2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F283" i="4"/>
  <c r="L301" i="4" s="1"/>
  <c r="F228" i="4"/>
  <c r="G228" i="4" s="1"/>
  <c r="P34" i="4" l="1"/>
  <c r="P43" i="4"/>
  <c r="P680" i="4"/>
  <c r="P498" i="4"/>
  <c r="J901" i="4"/>
  <c r="J841" i="4"/>
  <c r="J781" i="4"/>
  <c r="J721" i="4"/>
  <c r="J661" i="4"/>
  <c r="J601" i="4"/>
  <c r="J541" i="4"/>
  <c r="J481" i="4"/>
  <c r="J421" i="4"/>
  <c r="J361" i="4"/>
  <c r="J301" i="4"/>
  <c r="J211" i="4"/>
  <c r="J151" i="4"/>
  <c r="J91" i="4"/>
  <c r="I211" i="4"/>
  <c r="M211" i="4" s="1"/>
  <c r="I181" i="4"/>
  <c r="M181" i="4" s="1"/>
  <c r="I151" i="4"/>
  <c r="M151" i="4" s="1"/>
  <c r="I121" i="4"/>
  <c r="M121" i="4" s="1"/>
  <c r="I91" i="4"/>
  <c r="M91" i="4" s="1"/>
  <c r="I61" i="4"/>
  <c r="M61" i="4" s="1"/>
  <c r="I901" i="4"/>
  <c r="M901" i="4" s="1"/>
  <c r="I871" i="4"/>
  <c r="M871" i="4" s="1"/>
  <c r="I841" i="4"/>
  <c r="M841" i="4" s="1"/>
  <c r="I811" i="4"/>
  <c r="M811" i="4" s="1"/>
  <c r="I781" i="4"/>
  <c r="M781" i="4" s="1"/>
  <c r="I751" i="4"/>
  <c r="M751" i="4" s="1"/>
  <c r="I721" i="4"/>
  <c r="M721" i="4" s="1"/>
  <c r="I691" i="4"/>
  <c r="M691" i="4" s="1"/>
  <c r="I661" i="4"/>
  <c r="M661" i="4" s="1"/>
  <c r="I631" i="4"/>
  <c r="M631" i="4" s="1"/>
  <c r="I601" i="4"/>
  <c r="M601" i="4" s="1"/>
  <c r="I571" i="4"/>
  <c r="M571" i="4" s="1"/>
  <c r="I541" i="4"/>
  <c r="M541" i="4" s="1"/>
  <c r="I511" i="4"/>
  <c r="M511" i="4" s="1"/>
  <c r="I481" i="4"/>
  <c r="M481" i="4" s="1"/>
  <c r="I451" i="4"/>
  <c r="M451" i="4" s="1"/>
  <c r="I421" i="4"/>
  <c r="M421" i="4" s="1"/>
  <c r="I391" i="4"/>
  <c r="M391" i="4" s="1"/>
  <c r="I361" i="4"/>
  <c r="M361" i="4" s="1"/>
  <c r="I331" i="4"/>
  <c r="M331" i="4" s="1"/>
  <c r="I301" i="4"/>
  <c r="M301" i="4" s="1"/>
  <c r="I271" i="4"/>
  <c r="M271" i="4" s="1"/>
  <c r="I241" i="4"/>
  <c r="M241" i="4" s="1"/>
  <c r="J871" i="4"/>
  <c r="J811" i="4"/>
  <c r="J751" i="4"/>
  <c r="J691" i="4"/>
  <c r="J631" i="4"/>
  <c r="J571" i="4"/>
  <c r="J511" i="4"/>
  <c r="J451" i="4"/>
  <c r="J391" i="4"/>
  <c r="J331" i="4"/>
  <c r="J271" i="4"/>
  <c r="J181" i="4"/>
  <c r="J121" i="4"/>
  <c r="J61" i="4"/>
  <c r="J241" i="4"/>
  <c r="L241" i="4"/>
  <c r="J31" i="4"/>
  <c r="K121" i="4"/>
  <c r="K301" i="4"/>
  <c r="K421" i="4"/>
  <c r="K541" i="4"/>
  <c r="K661" i="4"/>
  <c r="K781" i="4"/>
  <c r="K901" i="4"/>
  <c r="K91" i="4"/>
  <c r="K151" i="4"/>
  <c r="K271" i="4"/>
  <c r="K331" i="4"/>
  <c r="K391" i="4"/>
  <c r="K511" i="4"/>
  <c r="K571" i="4"/>
  <c r="K631" i="4"/>
  <c r="K751" i="4"/>
  <c r="K811" i="4"/>
  <c r="K871" i="4"/>
  <c r="P37" i="4"/>
  <c r="P42" i="4"/>
  <c r="P39" i="4"/>
  <c r="P35" i="4"/>
  <c r="P895" i="4"/>
  <c r="P887" i="4"/>
  <c r="P879" i="4"/>
  <c r="P871" i="4"/>
  <c r="P863" i="4"/>
  <c r="P855" i="4"/>
  <c r="P847" i="4"/>
  <c r="P839" i="4"/>
  <c r="P831" i="4"/>
  <c r="P823" i="4"/>
  <c r="P815" i="4"/>
  <c r="P807" i="4"/>
  <c r="P799" i="4"/>
  <c r="P791" i="4"/>
  <c r="P783" i="4"/>
  <c r="P775" i="4"/>
  <c r="P767" i="4"/>
  <c r="P759" i="4"/>
  <c r="P751" i="4"/>
  <c r="P743" i="4"/>
  <c r="P735" i="4"/>
  <c r="P727" i="4"/>
  <c r="P719" i="4"/>
  <c r="P711" i="4"/>
  <c r="P703" i="4"/>
  <c r="P695" i="4"/>
  <c r="P687" i="4"/>
  <c r="P2" i="4"/>
  <c r="P899" i="4"/>
  <c r="P891" i="4"/>
  <c r="P883" i="4"/>
  <c r="P875" i="4"/>
  <c r="P867" i="4"/>
  <c r="P859" i="4"/>
  <c r="P851" i="4"/>
  <c r="P843" i="4"/>
  <c r="P835" i="4"/>
  <c r="P827" i="4"/>
  <c r="P819" i="4"/>
  <c r="P811" i="4"/>
  <c r="P803" i="4"/>
  <c r="P795" i="4"/>
  <c r="P787" i="4"/>
  <c r="P779" i="4"/>
  <c r="P771" i="4"/>
  <c r="P763" i="4"/>
  <c r="P755" i="4"/>
  <c r="P747" i="4"/>
  <c r="P739" i="4"/>
  <c r="P731" i="4"/>
  <c r="P723" i="4"/>
  <c r="P715" i="4"/>
  <c r="P707" i="4"/>
  <c r="P699" i="4"/>
  <c r="P691" i="4"/>
  <c r="P901" i="4"/>
  <c r="P900" i="4"/>
  <c r="P897" i="4"/>
  <c r="P896" i="4"/>
  <c r="P893" i="4"/>
  <c r="P892" i="4"/>
  <c r="P889" i="4"/>
  <c r="P888" i="4"/>
  <c r="P885" i="4"/>
  <c r="P884" i="4"/>
  <c r="P881" i="4"/>
  <c r="P880" i="4"/>
  <c r="P877" i="4"/>
  <c r="P876" i="4"/>
  <c r="P873" i="4"/>
  <c r="P872" i="4"/>
  <c r="P869" i="4"/>
  <c r="P868" i="4"/>
  <c r="P865" i="4"/>
  <c r="P864" i="4"/>
  <c r="P861" i="4"/>
  <c r="P860" i="4"/>
  <c r="P857" i="4"/>
  <c r="P856" i="4"/>
  <c r="P853" i="4"/>
  <c r="P852" i="4"/>
  <c r="P849" i="4"/>
  <c r="P848" i="4"/>
  <c r="P845" i="4"/>
  <c r="P844" i="4"/>
  <c r="P837" i="4"/>
  <c r="P836" i="4"/>
  <c r="P833" i="4"/>
  <c r="P832" i="4"/>
  <c r="P829" i="4"/>
  <c r="P828" i="4"/>
  <c r="P825" i="4"/>
  <c r="P824" i="4"/>
  <c r="P821" i="4"/>
  <c r="P820" i="4"/>
  <c r="P817" i="4"/>
  <c r="P816" i="4"/>
  <c r="P813" i="4"/>
  <c r="P812" i="4"/>
  <c r="P809" i="4"/>
  <c r="P808" i="4"/>
  <c r="P805" i="4"/>
  <c r="P804" i="4"/>
  <c r="P801" i="4"/>
  <c r="P800" i="4"/>
  <c r="P797" i="4"/>
  <c r="P796" i="4"/>
  <c r="P793" i="4"/>
  <c r="P792" i="4"/>
  <c r="P789" i="4"/>
  <c r="P788" i="4"/>
  <c r="P785" i="4"/>
  <c r="P784" i="4"/>
  <c r="P780" i="4"/>
  <c r="P777" i="4"/>
  <c r="P776" i="4"/>
  <c r="P773" i="4"/>
  <c r="P772" i="4"/>
  <c r="P769" i="4"/>
  <c r="P768" i="4"/>
  <c r="P765" i="4"/>
  <c r="P764" i="4"/>
  <c r="P761" i="4"/>
  <c r="P760" i="4"/>
  <c r="P757" i="4"/>
  <c r="P756" i="4"/>
  <c r="P753" i="4"/>
  <c r="P752" i="4"/>
  <c r="P749" i="4"/>
  <c r="P748" i="4"/>
  <c r="P745" i="4"/>
  <c r="P744" i="4"/>
  <c r="P741" i="4"/>
  <c r="P740" i="4"/>
  <c r="P737" i="4"/>
  <c r="P736" i="4"/>
  <c r="P733" i="4"/>
  <c r="P732" i="4"/>
  <c r="P729" i="4"/>
  <c r="P728" i="4"/>
  <c r="P725" i="4"/>
  <c r="P724" i="4"/>
  <c r="P721" i="4"/>
  <c r="P720" i="4"/>
  <c r="P717" i="4"/>
  <c r="P716" i="4"/>
  <c r="P713" i="4"/>
  <c r="P712" i="4"/>
  <c r="P709" i="4"/>
  <c r="P708" i="4"/>
  <c r="P705" i="4"/>
  <c r="P704" i="4"/>
  <c r="P701" i="4"/>
  <c r="P700" i="4"/>
  <c r="P697" i="4"/>
  <c r="P696" i="4"/>
  <c r="P693" i="4"/>
  <c r="P692" i="4"/>
  <c r="P689" i="4"/>
  <c r="P688" i="4"/>
  <c r="P685" i="4"/>
  <c r="P684" i="4"/>
  <c r="P677" i="4"/>
  <c r="P675" i="4"/>
  <c r="P674" i="4"/>
  <c r="P669" i="4"/>
  <c r="P667" i="4"/>
  <c r="P666" i="4"/>
  <c r="P653" i="4"/>
  <c r="P651" i="4"/>
  <c r="P650" i="4"/>
  <c r="P645" i="4"/>
  <c r="P643" i="4"/>
  <c r="P642" i="4"/>
  <c r="P637" i="4"/>
  <c r="P635" i="4"/>
  <c r="P634" i="4"/>
  <c r="P629" i="4"/>
  <c r="P627" i="4"/>
  <c r="P626" i="4"/>
  <c r="P621" i="4"/>
  <c r="P619" i="4"/>
  <c r="P618" i="4"/>
  <c r="P613" i="4"/>
  <c r="P611" i="4"/>
  <c r="P610" i="4"/>
  <c r="P605" i="4"/>
  <c r="P603" i="4"/>
  <c r="P602" i="4"/>
  <c r="P597" i="4"/>
  <c r="P595" i="4"/>
  <c r="P594" i="4"/>
  <c r="P589" i="4"/>
  <c r="P587" i="4"/>
  <c r="P586" i="4"/>
  <c r="P581" i="4"/>
  <c r="P579" i="4"/>
  <c r="P578" i="4"/>
  <c r="P573" i="4"/>
  <c r="P565" i="4"/>
  <c r="P563" i="4"/>
  <c r="P562" i="4"/>
  <c r="P557" i="4"/>
  <c r="P555" i="4"/>
  <c r="P554" i="4"/>
  <c r="P549" i="4"/>
  <c r="P547" i="4"/>
  <c r="P546" i="4"/>
  <c r="P539" i="4"/>
  <c r="P538" i="4"/>
  <c r="P533" i="4"/>
  <c r="P531" i="4"/>
  <c r="P530" i="4"/>
  <c r="P525" i="4"/>
  <c r="P523" i="4"/>
  <c r="P519" i="4"/>
  <c r="P517" i="4"/>
  <c r="P516" i="4"/>
  <c r="P511" i="4"/>
  <c r="P509" i="4"/>
  <c r="P508" i="4"/>
  <c r="P503" i="4"/>
  <c r="P501" i="4"/>
  <c r="P500" i="4"/>
  <c r="P496" i="4"/>
  <c r="P494" i="4"/>
  <c r="P493" i="4"/>
  <c r="P488" i="4"/>
  <c r="P486" i="4"/>
  <c r="P485" i="4"/>
  <c r="P480" i="4"/>
  <c r="P478" i="4"/>
  <c r="P477" i="4"/>
  <c r="P472" i="4"/>
  <c r="P470" i="4"/>
  <c r="P469" i="4"/>
  <c r="P464" i="4"/>
  <c r="P462" i="4"/>
  <c r="P461" i="4"/>
  <c r="P456" i="4"/>
  <c r="P454" i="4"/>
  <c r="P453" i="4"/>
  <c r="P448" i="4"/>
  <c r="P446" i="4"/>
  <c r="P445" i="4"/>
  <c r="P440" i="4"/>
  <c r="P438" i="4"/>
  <c r="P437" i="4"/>
  <c r="P432" i="4"/>
  <c r="P430" i="4"/>
  <c r="P429" i="4"/>
  <c r="P424" i="4"/>
  <c r="P422" i="4"/>
  <c r="P416" i="4"/>
  <c r="P414" i="4"/>
  <c r="P413" i="4"/>
  <c r="P408" i="4"/>
  <c r="P406" i="4"/>
  <c r="P405" i="4"/>
  <c r="P400" i="4"/>
  <c r="P398" i="4"/>
  <c r="P397" i="4"/>
  <c r="P392" i="4"/>
  <c r="P390" i="4"/>
  <c r="P389" i="4"/>
  <c r="P384" i="4"/>
  <c r="P382" i="4"/>
  <c r="P381" i="4"/>
  <c r="P376" i="4"/>
  <c r="P374" i="4"/>
  <c r="P373" i="4"/>
  <c r="P368" i="4"/>
  <c r="P366" i="4"/>
  <c r="P365" i="4"/>
  <c r="P352" i="4"/>
  <c r="P350" i="4"/>
  <c r="P349" i="4"/>
  <c r="P344" i="4"/>
  <c r="P342" i="4"/>
  <c r="P341" i="4"/>
  <c r="P336" i="4"/>
  <c r="P334" i="4"/>
  <c r="P333" i="4"/>
  <c r="P318" i="4"/>
  <c r="P317" i="4"/>
  <c r="P312" i="4"/>
  <c r="P310" i="4"/>
  <c r="P309" i="4"/>
  <c r="P304" i="4"/>
  <c r="P302" i="4"/>
  <c r="P301" i="4"/>
  <c r="P296" i="4"/>
  <c r="P294" i="4"/>
  <c r="P293" i="4"/>
  <c r="P288" i="4"/>
  <c r="P286" i="4"/>
  <c r="P285" i="4"/>
  <c r="P280" i="4"/>
  <c r="P278" i="4"/>
  <c r="P277" i="4"/>
  <c r="P272" i="4"/>
  <c r="P270" i="4"/>
  <c r="P269" i="4"/>
  <c r="P264" i="4"/>
  <c r="P262" i="4"/>
  <c r="P261" i="4"/>
  <c r="P256" i="4"/>
  <c r="P254" i="4"/>
  <c r="P253" i="4"/>
  <c r="P248" i="4"/>
  <c r="P246" i="4"/>
  <c r="P245" i="4"/>
  <c r="P240" i="4"/>
  <c r="P238" i="4"/>
  <c r="P237" i="4"/>
  <c r="P232" i="4"/>
  <c r="P230" i="4"/>
  <c r="P229" i="4"/>
  <c r="P224" i="4"/>
  <c r="P222" i="4"/>
  <c r="P221" i="4"/>
  <c r="P216" i="4"/>
  <c r="P214" i="4"/>
  <c r="P213" i="4"/>
  <c r="P203" i="4"/>
  <c r="P202" i="4"/>
  <c r="P197" i="4"/>
  <c r="P195" i="4"/>
  <c r="P194" i="4"/>
  <c r="P189" i="4"/>
  <c r="P187" i="4"/>
  <c r="P186" i="4"/>
  <c r="P181" i="4"/>
  <c r="P179" i="4"/>
  <c r="P178" i="4"/>
  <c r="P173" i="4"/>
  <c r="P171" i="4"/>
  <c r="P170" i="4"/>
  <c r="P165" i="4"/>
  <c r="P163" i="4"/>
  <c r="P162" i="4"/>
  <c r="P157" i="4"/>
  <c r="P155" i="4"/>
  <c r="P154" i="4"/>
  <c r="P149" i="4"/>
  <c r="P147" i="4"/>
  <c r="P146" i="4"/>
  <c r="P141" i="4"/>
  <c r="P139" i="4"/>
  <c r="P138" i="4"/>
  <c r="P133" i="4"/>
  <c r="P131" i="4"/>
  <c r="P130" i="4"/>
  <c r="P125" i="4"/>
  <c r="P123" i="4"/>
  <c r="P122" i="4"/>
  <c r="P117" i="4"/>
  <c r="P115" i="4"/>
  <c r="P114" i="4"/>
  <c r="P109" i="4"/>
  <c r="P107" i="4"/>
  <c r="P106" i="4"/>
  <c r="P101" i="4"/>
  <c r="P99" i="4"/>
  <c r="P98" i="4"/>
  <c r="P93" i="4"/>
  <c r="P91" i="4"/>
  <c r="P90" i="4"/>
  <c r="P85" i="4"/>
  <c r="P83" i="4"/>
  <c r="P82" i="4"/>
  <c r="P77" i="4"/>
  <c r="P75" i="4"/>
  <c r="P74" i="4"/>
  <c r="P69" i="4"/>
  <c r="P67" i="4"/>
  <c r="P66" i="4"/>
  <c r="P61" i="4"/>
  <c r="P59" i="4"/>
  <c r="P58" i="4"/>
  <c r="P53" i="4"/>
  <c r="P51" i="4"/>
  <c r="P50" i="4"/>
  <c r="P45" i="4"/>
  <c r="P41" i="4"/>
  <c r="P30" i="4"/>
  <c r="P28" i="4"/>
  <c r="P27" i="4"/>
  <c r="P22" i="4"/>
  <c r="P20" i="4"/>
  <c r="P19" i="4"/>
  <c r="P14" i="4"/>
  <c r="P12" i="4"/>
  <c r="P11" i="4"/>
  <c r="P6" i="4"/>
  <c r="P4" i="4"/>
  <c r="P3" i="4"/>
  <c r="P898" i="4"/>
  <c r="P894" i="4"/>
  <c r="P890" i="4"/>
  <c r="P886" i="4"/>
  <c r="P882" i="4"/>
  <c r="P878" i="4"/>
  <c r="P874" i="4"/>
  <c r="P870" i="4"/>
  <c r="P866" i="4"/>
  <c r="P862" i="4"/>
  <c r="P858" i="4"/>
  <c r="P854" i="4"/>
  <c r="P850" i="4"/>
  <c r="P846" i="4"/>
  <c r="P842" i="4"/>
  <c r="P838" i="4"/>
  <c r="P834" i="4"/>
  <c r="P830" i="4"/>
  <c r="P826" i="4"/>
  <c r="P822" i="4"/>
  <c r="P818" i="4"/>
  <c r="P814" i="4"/>
  <c r="P810" i="4"/>
  <c r="P806" i="4"/>
  <c r="P802" i="4"/>
  <c r="P798" i="4"/>
  <c r="P794" i="4"/>
  <c r="P790" i="4"/>
  <c r="P786" i="4"/>
  <c r="P782" i="4"/>
  <c r="P778" i="4"/>
  <c r="P774" i="4"/>
  <c r="P770" i="4"/>
  <c r="P766" i="4"/>
  <c r="P762" i="4"/>
  <c r="P758" i="4"/>
  <c r="P754" i="4"/>
  <c r="P750" i="4"/>
  <c r="P746" i="4"/>
  <c r="P742" i="4"/>
  <c r="P738" i="4"/>
  <c r="P734" i="4"/>
  <c r="P730" i="4"/>
  <c r="P726" i="4"/>
  <c r="P722" i="4"/>
  <c r="P718" i="4"/>
  <c r="P714" i="4"/>
  <c r="P710" i="4"/>
  <c r="P706" i="4"/>
  <c r="P702" i="4"/>
  <c r="P698" i="4"/>
  <c r="P694" i="4"/>
  <c r="P690" i="4"/>
  <c r="P683" i="4"/>
  <c r="P681" i="4"/>
  <c r="P679" i="4"/>
  <c r="P678" i="4"/>
  <c r="P673" i="4"/>
  <c r="P671" i="4"/>
  <c r="P670" i="4"/>
  <c r="P665" i="4"/>
  <c r="P663" i="4"/>
  <c r="P662" i="4"/>
  <c r="P657" i="4"/>
  <c r="P655" i="4"/>
  <c r="P654" i="4"/>
  <c r="P649" i="4"/>
  <c r="P647" i="4"/>
  <c r="P646" i="4"/>
  <c r="P641" i="4"/>
  <c r="P639" i="4"/>
  <c r="P638" i="4"/>
  <c r="P633" i="4"/>
  <c r="P631" i="4"/>
  <c r="P630" i="4"/>
  <c r="P625" i="4"/>
  <c r="P623" i="4"/>
  <c r="P622" i="4"/>
  <c r="P617" i="4"/>
  <c r="P615" i="4"/>
  <c r="P614" i="4"/>
  <c r="P609" i="4"/>
  <c r="P607" i="4"/>
  <c r="P606" i="4"/>
  <c r="P593" i="4"/>
  <c r="P591" i="4"/>
  <c r="P590" i="4"/>
  <c r="P585" i="4"/>
  <c r="P583" i="4"/>
  <c r="P582" i="4"/>
  <c r="P577" i="4"/>
  <c r="P575" i="4"/>
  <c r="P574" i="4"/>
  <c r="P567" i="4"/>
  <c r="P566" i="4"/>
  <c r="P561" i="4"/>
  <c r="P559" i="4"/>
  <c r="P558" i="4"/>
  <c r="P553" i="4"/>
  <c r="P551" i="4"/>
  <c r="P550" i="4"/>
  <c r="P545" i="4"/>
  <c r="P543" i="4"/>
  <c r="P542" i="4"/>
  <c r="P537" i="4"/>
  <c r="P535" i="4"/>
  <c r="P534" i="4"/>
  <c r="P529" i="4"/>
  <c r="P527" i="4"/>
  <c r="P526" i="4"/>
  <c r="P686" i="4"/>
  <c r="P682" i="4"/>
  <c r="P676" i="4"/>
  <c r="P672" i="4"/>
  <c r="P668" i="4"/>
  <c r="P664" i="4"/>
  <c r="P656" i="4"/>
  <c r="P652" i="4"/>
  <c r="P648" i="4"/>
  <c r="P644" i="4"/>
  <c r="P640" i="4"/>
  <c r="P636" i="4"/>
  <c r="P632" i="4"/>
  <c r="P628" i="4"/>
  <c r="P624" i="4"/>
  <c r="P620" i="4"/>
  <c r="P616" i="4"/>
  <c r="P612" i="4"/>
  <c r="P608" i="4"/>
  <c r="P604" i="4"/>
  <c r="P596" i="4"/>
  <c r="P592" i="4"/>
  <c r="P588" i="4"/>
  <c r="P584" i="4"/>
  <c r="P580" i="4"/>
  <c r="P576" i="4"/>
  <c r="P572" i="4"/>
  <c r="P568" i="4"/>
  <c r="P564" i="4"/>
  <c r="P560" i="4"/>
  <c r="P556" i="4"/>
  <c r="P552" i="4"/>
  <c r="P548" i="4"/>
  <c r="P544" i="4"/>
  <c r="P540" i="4"/>
  <c r="P536" i="4"/>
  <c r="P532" i="4"/>
  <c r="P528" i="4"/>
  <c r="P524" i="4"/>
  <c r="P521" i="4"/>
  <c r="P520" i="4"/>
  <c r="P515" i="4"/>
  <c r="P513" i="4"/>
  <c r="P512" i="4"/>
  <c r="P507" i="4"/>
  <c r="P505" i="4"/>
  <c r="P504" i="4"/>
  <c r="P499" i="4"/>
  <c r="P492" i="4"/>
  <c r="P490" i="4"/>
  <c r="P489" i="4"/>
  <c r="P484" i="4"/>
  <c r="P482" i="4"/>
  <c r="P476" i="4"/>
  <c r="P474" i="4"/>
  <c r="P473" i="4"/>
  <c r="P468" i="4"/>
  <c r="P466" i="4"/>
  <c r="P465" i="4"/>
  <c r="P460" i="4"/>
  <c r="P458" i="4"/>
  <c r="P457" i="4"/>
  <c r="P452" i="4"/>
  <c r="P449" i="4"/>
  <c r="P444" i="4"/>
  <c r="P442" i="4"/>
  <c r="P441" i="4"/>
  <c r="P436" i="4"/>
  <c r="P434" i="4"/>
  <c r="P433" i="4"/>
  <c r="P426" i="4"/>
  <c r="P425" i="4"/>
  <c r="P420" i="4"/>
  <c r="P418" i="4"/>
  <c r="P417" i="4"/>
  <c r="P412" i="4"/>
  <c r="P410" i="4"/>
  <c r="P409" i="4"/>
  <c r="P404" i="4"/>
  <c r="P402" i="4"/>
  <c r="P401" i="4"/>
  <c r="P396" i="4"/>
  <c r="P394" i="4"/>
  <c r="P393" i="4"/>
  <c r="P388" i="4"/>
  <c r="P386" i="4"/>
  <c r="P385" i="4"/>
  <c r="P380" i="4"/>
  <c r="P378" i="4"/>
  <c r="P377" i="4"/>
  <c r="P372" i="4"/>
  <c r="P370" i="4"/>
  <c r="P369" i="4"/>
  <c r="P364" i="4"/>
  <c r="P362" i="4"/>
  <c r="P356" i="4"/>
  <c r="P354" i="4"/>
  <c r="P353" i="4"/>
  <c r="P348" i="4"/>
  <c r="P346" i="4"/>
  <c r="P345" i="4"/>
  <c r="P340" i="4"/>
  <c r="P338" i="4"/>
  <c r="P337" i="4"/>
  <c r="P332" i="4"/>
  <c r="P316" i="4"/>
  <c r="P314" i="4"/>
  <c r="P313" i="4"/>
  <c r="P308" i="4"/>
  <c r="P306" i="4"/>
  <c r="P305" i="4"/>
  <c r="P300" i="4"/>
  <c r="P298" i="4"/>
  <c r="P297" i="4"/>
  <c r="P292" i="4"/>
  <c r="P290" i="4"/>
  <c r="P289" i="4"/>
  <c r="P284" i="4"/>
  <c r="P282" i="4"/>
  <c r="P281" i="4"/>
  <c r="P276" i="4"/>
  <c r="P274" i="4"/>
  <c r="P273" i="4"/>
  <c r="P268" i="4"/>
  <c r="P266" i="4"/>
  <c r="P265" i="4"/>
  <c r="P260" i="4"/>
  <c r="P258" i="4"/>
  <c r="P257" i="4"/>
  <c r="P252" i="4"/>
  <c r="P250" i="4"/>
  <c r="P249" i="4"/>
  <c r="P244" i="4"/>
  <c r="P242" i="4"/>
  <c r="P241" i="4"/>
  <c r="P236" i="4"/>
  <c r="P234" i="4"/>
  <c r="P233" i="4"/>
  <c r="P228" i="4"/>
  <c r="P226" i="4"/>
  <c r="P225" i="4"/>
  <c r="P220" i="4"/>
  <c r="P218" i="4"/>
  <c r="P217" i="4"/>
  <c r="P212" i="4"/>
  <c r="P201" i="4"/>
  <c r="P199" i="4"/>
  <c r="P198" i="4"/>
  <c r="P193" i="4"/>
  <c r="P191" i="4"/>
  <c r="P190" i="4"/>
  <c r="P185" i="4"/>
  <c r="P183" i="4"/>
  <c r="P182" i="4"/>
  <c r="P177" i="4"/>
  <c r="P175" i="4"/>
  <c r="P174" i="4"/>
  <c r="P169" i="4"/>
  <c r="P167" i="4"/>
  <c r="P166" i="4"/>
  <c r="P161" i="4"/>
  <c r="P159" i="4"/>
  <c r="P158" i="4"/>
  <c r="P153" i="4"/>
  <c r="P151" i="4"/>
  <c r="P150" i="4"/>
  <c r="P145" i="4"/>
  <c r="P143" i="4"/>
  <c r="P142" i="4"/>
  <c r="P137" i="4"/>
  <c r="P135" i="4"/>
  <c r="P134" i="4"/>
  <c r="P129" i="4"/>
  <c r="P127" i="4"/>
  <c r="P126" i="4"/>
  <c r="P121" i="4"/>
  <c r="P119" i="4"/>
  <c r="P118" i="4"/>
  <c r="P113" i="4"/>
  <c r="P111" i="4"/>
  <c r="P110" i="4"/>
  <c r="P105" i="4"/>
  <c r="P103" i="4"/>
  <c r="P102" i="4"/>
  <c r="P97" i="4"/>
  <c r="P95" i="4"/>
  <c r="P94" i="4"/>
  <c r="P89" i="4"/>
  <c r="P87" i="4"/>
  <c r="P86" i="4"/>
  <c r="P81" i="4"/>
  <c r="P79" i="4"/>
  <c r="P78" i="4"/>
  <c r="P73" i="4"/>
  <c r="P71" i="4"/>
  <c r="P70" i="4"/>
  <c r="P65" i="4"/>
  <c r="P63" i="4"/>
  <c r="P62" i="4"/>
  <c r="P57" i="4"/>
  <c r="P55" i="4"/>
  <c r="P54" i="4"/>
  <c r="P49" i="4"/>
  <c r="P47" i="4"/>
  <c r="P46" i="4"/>
  <c r="P32" i="4"/>
  <c r="P31" i="4"/>
  <c r="P26" i="4"/>
  <c r="P24" i="4"/>
  <c r="P23" i="4"/>
  <c r="P18" i="4"/>
  <c r="P16" i="4"/>
  <c r="P15" i="4"/>
  <c r="P10" i="4"/>
  <c r="P8" i="4"/>
  <c r="P7" i="4"/>
  <c r="P522" i="4"/>
  <c r="P518" i="4"/>
  <c r="P514" i="4"/>
  <c r="P510" i="4"/>
  <c r="P506" i="4"/>
  <c r="P502" i="4"/>
  <c r="P495" i="4"/>
  <c r="P491" i="4"/>
  <c r="P487" i="4"/>
  <c r="P483" i="4"/>
  <c r="P479" i="4"/>
  <c r="P475" i="4"/>
  <c r="P471" i="4"/>
  <c r="P467" i="4"/>
  <c r="P463" i="4"/>
  <c r="P459" i="4"/>
  <c r="P455" i="4"/>
  <c r="P447" i="4"/>
  <c r="P443" i="4"/>
  <c r="P439" i="4"/>
  <c r="P435" i="4"/>
  <c r="P431" i="4"/>
  <c r="P427" i="4"/>
  <c r="P423" i="4"/>
  <c r="P419" i="4"/>
  <c r="P415" i="4"/>
  <c r="P411" i="4"/>
  <c r="P407" i="4"/>
  <c r="P403" i="4"/>
  <c r="P399" i="4"/>
  <c r="P395" i="4"/>
  <c r="P387" i="4"/>
  <c r="P383" i="4"/>
  <c r="P379" i="4"/>
  <c r="P375" i="4"/>
  <c r="P371" i="4"/>
  <c r="P367" i="4"/>
  <c r="P363" i="4"/>
  <c r="P355" i="4"/>
  <c r="P351" i="4"/>
  <c r="P347" i="4"/>
  <c r="P343" i="4"/>
  <c r="P339" i="4"/>
  <c r="P335" i="4"/>
  <c r="P315" i="4"/>
  <c r="P311" i="4"/>
  <c r="P307" i="4"/>
  <c r="P303" i="4"/>
  <c r="P299" i="4"/>
  <c r="P295" i="4"/>
  <c r="P291" i="4"/>
  <c r="P287" i="4"/>
  <c r="P283" i="4"/>
  <c r="P279" i="4"/>
  <c r="P275" i="4"/>
  <c r="P271" i="4"/>
  <c r="P267" i="4"/>
  <c r="P263" i="4"/>
  <c r="P259" i="4"/>
  <c r="P255" i="4"/>
  <c r="P251" i="4"/>
  <c r="P247" i="4"/>
  <c r="P243" i="4"/>
  <c r="P239" i="4"/>
  <c r="P235" i="4"/>
  <c r="P231" i="4"/>
  <c r="P227" i="4"/>
  <c r="P223" i="4"/>
  <c r="P219" i="4"/>
  <c r="P215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33" i="4"/>
  <c r="P29" i="4"/>
  <c r="P25" i="4"/>
  <c r="P21" i="4"/>
  <c r="P17" i="4"/>
  <c r="P13" i="4"/>
  <c r="P9" i="4"/>
  <c r="P5" i="4"/>
  <c r="I31" i="4"/>
  <c r="K31" i="4" s="1"/>
  <c r="K241" i="4" l="1"/>
  <c r="K481" i="4"/>
  <c r="K721" i="4"/>
  <c r="K691" i="4"/>
  <c r="K451" i="4"/>
  <c r="K211" i="4"/>
  <c r="K841" i="4"/>
  <c r="K601" i="4"/>
  <c r="K361" i="4"/>
  <c r="K181" i="4"/>
  <c r="K61" i="4"/>
  <c r="Q121" i="4"/>
  <c r="R121" i="4"/>
  <c r="Q61" i="4"/>
  <c r="R61" i="4"/>
  <c r="Q211" i="4"/>
  <c r="R211" i="4"/>
  <c r="Q271" i="4"/>
  <c r="R271" i="4"/>
  <c r="Q541" i="4"/>
  <c r="R541" i="4"/>
  <c r="Q571" i="4"/>
  <c r="R571" i="4"/>
  <c r="Q811" i="4"/>
  <c r="R811" i="4"/>
  <c r="Q301" i="4"/>
  <c r="R301" i="4"/>
  <c r="Q421" i="4"/>
  <c r="R421" i="4"/>
  <c r="Q451" i="4"/>
  <c r="R451" i="4"/>
  <c r="Q631" i="4"/>
  <c r="R631" i="4"/>
  <c r="Q841" i="4"/>
  <c r="R841" i="4"/>
  <c r="Q901" i="4"/>
  <c r="R901" i="4"/>
  <c r="Q31" i="4"/>
  <c r="Q181" i="4"/>
  <c r="R181" i="4"/>
  <c r="Q91" i="4"/>
  <c r="R91" i="4"/>
  <c r="Q241" i="4"/>
  <c r="R241" i="4"/>
  <c r="Q361" i="4"/>
  <c r="R361" i="4"/>
  <c r="Q391" i="4"/>
  <c r="R391" i="4"/>
  <c r="Q481" i="4"/>
  <c r="R481" i="4"/>
  <c r="Q511" i="4"/>
  <c r="R511" i="4"/>
  <c r="Q601" i="4"/>
  <c r="R601" i="4"/>
  <c r="Q661" i="4"/>
  <c r="R661" i="4"/>
  <c r="Q691" i="4"/>
  <c r="R691" i="4"/>
  <c r="Q751" i="4"/>
  <c r="R751" i="4"/>
  <c r="Q871" i="4"/>
  <c r="R871" i="4"/>
  <c r="Q151" i="4"/>
  <c r="R151" i="4"/>
  <c r="Q331" i="4"/>
  <c r="R331" i="4"/>
  <c r="Q721" i="4"/>
  <c r="R721" i="4"/>
  <c r="Q781" i="4"/>
  <c r="R781" i="4"/>
  <c r="R31" i="4"/>
  <c r="M31" i="4"/>
</calcChain>
</file>

<file path=xl/comments1.xml><?xml version="1.0" encoding="utf-8"?>
<comments xmlns="http://schemas.openxmlformats.org/spreadsheetml/2006/main">
  <authors>
    <author>amacy</author>
  </authors>
  <commentList>
    <comment ref="E542" authorId="0" shapeId="0">
      <text>
        <r>
          <rPr>
            <b/>
            <sz val="9"/>
            <color indexed="81"/>
            <rFont val="Tahoma"/>
            <family val="2"/>
          </rPr>
          <t>amacy:
unit measure: notebook box = 0.6cm</t>
        </r>
      </text>
    </comment>
  </commentList>
</comments>
</file>

<file path=xl/sharedStrings.xml><?xml version="1.0" encoding="utf-8"?>
<sst xmlns="http://schemas.openxmlformats.org/spreadsheetml/2006/main" count="1771" uniqueCount="23">
  <si>
    <t>Date</t>
  </si>
  <si>
    <t>Site</t>
  </si>
  <si>
    <t>ID</t>
  </si>
  <si>
    <t>Live or Dead?</t>
  </si>
  <si>
    <t>Leaf area (cm2)</t>
  </si>
  <si>
    <t>Area grazed (cm2)</t>
  </si>
  <si>
    <t>% Area grazed</t>
  </si>
  <si>
    <t>L</t>
  </si>
  <si>
    <t>D</t>
  </si>
  <si>
    <t>leaf # indicator</t>
  </si>
  <si>
    <t># of leaves</t>
  </si>
  <si>
    <t>avg % area grazed</t>
  </si>
  <si>
    <t>SE % area grazed</t>
  </si>
  <si>
    <t>Avg_AbsSA_grazed</t>
  </si>
  <si>
    <t>SE_AbsSA_grazed</t>
  </si>
  <si>
    <t>Mass_grazed (g)</t>
  </si>
  <si>
    <t>Leaf Mass (g)</t>
  </si>
  <si>
    <t>Leaf Density (g/cm2)</t>
  </si>
  <si>
    <t>Avg_Mass_grazed</t>
  </si>
  <si>
    <t>SE_Mass_grazed</t>
  </si>
  <si>
    <t>1M</t>
  </si>
  <si>
    <t>2M</t>
  </si>
  <si>
    <t>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</si>
</sst>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/yy;@"/>
  </numFmts>
  <fonts count="4" x14ac:knownFonts="1"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3300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6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78787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02"/>
  <sheetViews>
    <sheetView tabSelected="1" topLeftCell="A511" workbookViewId="0">
      <selection activeCell="N2" sqref="N2"/>
    </sheetView>
  </sheetViews>
  <sheetFormatPr defaultRowHeight="15" x14ac:dyDescent="0.25"/>
  <cols>
    <col min="1" max="1" width="12.140625" style="20" bestFit="1" customWidth="1"/>
    <col min="4" max="4" width="12.85546875" bestFit="1" customWidth="1"/>
    <col min="5" max="5" width="14.5703125" bestFit="1" customWidth="1"/>
    <col min="6" max="6" width="17" bestFit="1" customWidth="1"/>
    <col min="7" max="7" width="13.5703125" style="15" bestFit="1" customWidth="1"/>
    <col min="8" max="8" width="14.28515625" bestFit="1" customWidth="1"/>
    <col min="9" max="9" width="10.42578125" bestFit="1" customWidth="1"/>
    <col min="10" max="10" width="16.7109375" style="15" bestFit="1" customWidth="1"/>
    <col min="11" max="11" width="15.7109375" style="15" bestFit="1" customWidth="1"/>
    <col min="12" max="12" width="18" bestFit="1" customWidth="1"/>
    <col min="13" max="13" width="16.5703125" bestFit="1" customWidth="1"/>
    <col min="14" max="14" width="12.5703125" bestFit="1" customWidth="1"/>
    <col min="15" max="15" width="19.42578125" bestFit="1" customWidth="1"/>
    <col min="16" max="16" width="15.42578125" bestFit="1" customWidth="1"/>
    <col min="17" max="17" width="16.85546875" bestFit="1" customWidth="1"/>
    <col min="18" max="18" width="15.5703125" bestFit="1" customWidth="1"/>
  </cols>
  <sheetData>
    <row r="1" spans="1:18" x14ac:dyDescent="0.25">
      <c r="A1" s="1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9</v>
      </c>
      <c r="I1" s="2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16</v>
      </c>
      <c r="O1" s="3" t="s">
        <v>17</v>
      </c>
      <c r="P1" s="3" t="s">
        <v>15</v>
      </c>
      <c r="Q1" s="3" t="s">
        <v>18</v>
      </c>
      <c r="R1" s="3" t="s">
        <v>19</v>
      </c>
    </row>
    <row r="2" spans="1:18" ht="15" customHeight="1" x14ac:dyDescent="0.25">
      <c r="A2" s="21">
        <v>41064</v>
      </c>
      <c r="B2" s="4" t="s">
        <v>20</v>
      </c>
      <c r="C2" s="4">
        <v>1</v>
      </c>
      <c r="D2" s="4" t="s">
        <v>7</v>
      </c>
      <c r="E2" s="4">
        <v>7.8721173899999997</v>
      </c>
      <c r="F2" s="4">
        <v>0</v>
      </c>
      <c r="G2" s="16">
        <f>100*F2/E2</f>
        <v>0</v>
      </c>
      <c r="H2">
        <f t="shared" ref="H2:H65" si="0">IF(D2="","", 1)</f>
        <v>1</v>
      </c>
      <c r="N2">
        <f xml:space="preserve"> 0.0197*E2 + 0.0252</f>
        <v>0.18028071258299999</v>
      </c>
      <c r="O2">
        <f>N2/E2</f>
        <v>2.2901171775209006E-2</v>
      </c>
      <c r="P2">
        <f>G2*O2</f>
        <v>0</v>
      </c>
    </row>
    <row r="3" spans="1:18" ht="15" customHeight="1" x14ac:dyDescent="0.25">
      <c r="A3" s="18">
        <v>41064</v>
      </c>
      <c r="B3" s="1" t="s">
        <v>20</v>
      </c>
      <c r="C3" s="1">
        <v>2</v>
      </c>
      <c r="D3" s="1" t="s">
        <v>7</v>
      </c>
      <c r="E3" s="1">
        <v>6.624505665</v>
      </c>
      <c r="F3" s="1">
        <v>0</v>
      </c>
      <c r="G3" s="16">
        <f t="shared" ref="G3:G66" si="1">100*F3/E3</f>
        <v>0</v>
      </c>
      <c r="H3">
        <f t="shared" si="0"/>
        <v>1</v>
      </c>
      <c r="N3">
        <f t="shared" ref="N3:N66" si="2" xml:space="preserve"> 0.0197*E3 + 0.0252</f>
        <v>0.15570276160050001</v>
      </c>
      <c r="O3">
        <f t="shared" ref="O3:O66" si="3">N3/E3</f>
        <v>2.3504057430751703E-2</v>
      </c>
      <c r="P3">
        <f t="shared" ref="P3:P66" si="4">G3*O3</f>
        <v>0</v>
      </c>
    </row>
    <row r="4" spans="1:18" ht="15" customHeight="1" x14ac:dyDescent="0.25">
      <c r="A4" s="18">
        <v>41064</v>
      </c>
      <c r="B4" s="1" t="s">
        <v>20</v>
      </c>
      <c r="C4" s="1">
        <v>3</v>
      </c>
      <c r="D4" s="1" t="s">
        <v>7</v>
      </c>
      <c r="E4" s="1">
        <v>8.8262300370000002</v>
      </c>
      <c r="F4" s="1">
        <v>0</v>
      </c>
      <c r="G4" s="16">
        <f t="shared" si="1"/>
        <v>0</v>
      </c>
      <c r="H4">
        <f t="shared" si="0"/>
        <v>1</v>
      </c>
      <c r="N4">
        <f t="shared" si="2"/>
        <v>0.1990767317289</v>
      </c>
      <c r="O4">
        <f t="shared" si="3"/>
        <v>2.2555126129090261E-2</v>
      </c>
      <c r="P4">
        <f t="shared" si="4"/>
        <v>0</v>
      </c>
    </row>
    <row r="5" spans="1:18" ht="15" customHeight="1" x14ac:dyDescent="0.25">
      <c r="A5" s="18">
        <v>41064</v>
      </c>
      <c r="B5" s="1" t="s">
        <v>20</v>
      </c>
      <c r="C5" s="1">
        <v>4</v>
      </c>
      <c r="D5" s="1" t="s">
        <v>7</v>
      </c>
      <c r="E5" s="1">
        <v>7.2558699459999998</v>
      </c>
      <c r="F5" s="1">
        <v>0</v>
      </c>
      <c r="G5" s="16">
        <f t="shared" si="1"/>
        <v>0</v>
      </c>
      <c r="H5">
        <f t="shared" si="0"/>
        <v>1</v>
      </c>
      <c r="N5">
        <f t="shared" si="2"/>
        <v>0.16814063793619999</v>
      </c>
      <c r="O5">
        <f t="shared" si="3"/>
        <v>2.3173050121838554E-2</v>
      </c>
      <c r="P5">
        <f t="shared" si="4"/>
        <v>0</v>
      </c>
    </row>
    <row r="6" spans="1:18" ht="15" customHeight="1" x14ac:dyDescent="0.25">
      <c r="A6" s="18">
        <v>41064</v>
      </c>
      <c r="B6" s="1" t="s">
        <v>20</v>
      </c>
      <c r="C6" s="1">
        <v>5</v>
      </c>
      <c r="D6" s="1" t="s">
        <v>7</v>
      </c>
      <c r="E6" s="1">
        <v>5.1806376331630002</v>
      </c>
      <c r="F6" s="1">
        <v>1.0722595163E-2</v>
      </c>
      <c r="G6" s="16">
        <f t="shared" si="1"/>
        <v>0.20697442906180252</v>
      </c>
      <c r="H6">
        <f t="shared" si="0"/>
        <v>1</v>
      </c>
      <c r="N6">
        <f t="shared" si="2"/>
        <v>0.1272585613733111</v>
      </c>
      <c r="O6">
        <f t="shared" si="3"/>
        <v>2.4564266097031443E-2</v>
      </c>
      <c r="P6">
        <f t="shared" si="4"/>
        <v>5.0841749507552752E-3</v>
      </c>
    </row>
    <row r="7" spans="1:18" ht="15" customHeight="1" x14ac:dyDescent="0.25">
      <c r="A7" s="18">
        <v>41064</v>
      </c>
      <c r="B7" s="1" t="s">
        <v>20</v>
      </c>
      <c r="C7" s="1">
        <v>6</v>
      </c>
      <c r="D7" s="1" t="s">
        <v>7</v>
      </c>
      <c r="E7" s="1">
        <v>12.04504708</v>
      </c>
      <c r="F7" s="1">
        <v>0</v>
      </c>
      <c r="G7" s="16">
        <f t="shared" si="1"/>
        <v>0</v>
      </c>
      <c r="H7">
        <f t="shared" si="0"/>
        <v>1</v>
      </c>
      <c r="N7">
        <f t="shared" si="2"/>
        <v>0.26248742747599996</v>
      </c>
      <c r="O7">
        <f t="shared" si="3"/>
        <v>2.1792146243400153E-2</v>
      </c>
      <c r="P7">
        <f t="shared" si="4"/>
        <v>0</v>
      </c>
    </row>
    <row r="8" spans="1:18" ht="15" customHeight="1" x14ac:dyDescent="0.25">
      <c r="A8" s="18">
        <v>41064</v>
      </c>
      <c r="B8" s="1" t="s">
        <v>20</v>
      </c>
      <c r="C8" s="1">
        <v>7</v>
      </c>
      <c r="D8" s="1" t="s">
        <v>7</v>
      </c>
      <c r="E8" s="1">
        <v>9.5247856039999999</v>
      </c>
      <c r="F8" s="1">
        <v>0</v>
      </c>
      <c r="G8" s="16">
        <f t="shared" si="1"/>
        <v>0</v>
      </c>
      <c r="H8">
        <f t="shared" si="0"/>
        <v>1</v>
      </c>
      <c r="N8">
        <f t="shared" si="2"/>
        <v>0.21283827639879999</v>
      </c>
      <c r="O8">
        <f t="shared" si="3"/>
        <v>2.2345728843431088E-2</v>
      </c>
      <c r="P8">
        <f t="shared" si="4"/>
        <v>0</v>
      </c>
    </row>
    <row r="9" spans="1:18" ht="15" customHeight="1" x14ac:dyDescent="0.25">
      <c r="A9" s="18">
        <v>41064</v>
      </c>
      <c r="B9" s="1" t="s">
        <v>20</v>
      </c>
      <c r="C9" s="1">
        <v>8</v>
      </c>
      <c r="D9" s="1" t="s">
        <v>7</v>
      </c>
      <c r="E9" s="1">
        <v>7.557511678</v>
      </c>
      <c r="F9" s="1">
        <v>2.5184949740999999E-2</v>
      </c>
      <c r="G9" s="16">
        <f t="shared" si="1"/>
        <v>0.33324394078428837</v>
      </c>
      <c r="H9">
        <f t="shared" si="0"/>
        <v>1</v>
      </c>
      <c r="N9">
        <f t="shared" si="2"/>
        <v>0.1740829800566</v>
      </c>
      <c r="O9">
        <f t="shared" si="3"/>
        <v>2.3034430838308525E-2</v>
      </c>
      <c r="P9">
        <f t="shared" si="4"/>
        <v>7.6760845062810723E-3</v>
      </c>
    </row>
    <row r="10" spans="1:18" ht="15" customHeight="1" x14ac:dyDescent="0.25">
      <c r="A10" s="18">
        <v>41064</v>
      </c>
      <c r="B10" s="1" t="s">
        <v>20</v>
      </c>
      <c r="C10" s="1">
        <v>9</v>
      </c>
      <c r="D10" s="1" t="s">
        <v>7</v>
      </c>
      <c r="E10" s="1">
        <v>3.7236444130000002</v>
      </c>
      <c r="F10" s="1">
        <v>0</v>
      </c>
      <c r="G10" s="16">
        <f t="shared" si="1"/>
        <v>0</v>
      </c>
      <c r="H10">
        <f t="shared" si="0"/>
        <v>1</v>
      </c>
      <c r="N10">
        <f t="shared" si="2"/>
        <v>9.8555794936100005E-2</v>
      </c>
      <c r="O10">
        <f t="shared" si="3"/>
        <v>2.6467563495596324E-2</v>
      </c>
      <c r="P10">
        <f t="shared" si="4"/>
        <v>0</v>
      </c>
    </row>
    <row r="11" spans="1:18" ht="15" customHeight="1" x14ac:dyDescent="0.25">
      <c r="A11" s="18">
        <v>41064</v>
      </c>
      <c r="B11" s="1" t="s">
        <v>20</v>
      </c>
      <c r="C11" s="1">
        <v>10</v>
      </c>
      <c r="D11" s="1" t="s">
        <v>7</v>
      </c>
      <c r="E11" s="1">
        <v>4.0375469129999999</v>
      </c>
      <c r="F11" s="1">
        <v>0</v>
      </c>
      <c r="G11" s="16">
        <f t="shared" si="1"/>
        <v>0</v>
      </c>
      <c r="H11">
        <f t="shared" si="0"/>
        <v>1</v>
      </c>
      <c r="N11">
        <f t="shared" si="2"/>
        <v>0.10473967418609999</v>
      </c>
      <c r="O11">
        <f t="shared" si="3"/>
        <v>2.5941413547137152E-2</v>
      </c>
      <c r="P11">
        <f t="shared" si="4"/>
        <v>0</v>
      </c>
    </row>
    <row r="12" spans="1:18" ht="15" customHeight="1" x14ac:dyDescent="0.25">
      <c r="A12" s="18">
        <v>41064</v>
      </c>
      <c r="B12" s="1" t="s">
        <v>20</v>
      </c>
      <c r="C12" s="1">
        <v>11</v>
      </c>
      <c r="D12" s="1" t="s">
        <v>7</v>
      </c>
      <c r="E12" s="1">
        <v>1.34142166</v>
      </c>
      <c r="F12" s="1">
        <v>4.3087112869999999E-2</v>
      </c>
      <c r="G12" s="16">
        <f t="shared" si="1"/>
        <v>3.2120483927477359</v>
      </c>
      <c r="H12">
        <f t="shared" si="0"/>
        <v>1</v>
      </c>
      <c r="N12">
        <f t="shared" si="2"/>
        <v>5.1626006702000002E-2</v>
      </c>
      <c r="O12">
        <f t="shared" si="3"/>
        <v>3.8486039283128916E-2</v>
      </c>
      <c r="P12">
        <f t="shared" si="4"/>
        <v>0.12361902062260045</v>
      </c>
    </row>
    <row r="13" spans="1:18" ht="15" customHeight="1" x14ac:dyDescent="0.25">
      <c r="A13" s="18">
        <v>41064</v>
      </c>
      <c r="B13" s="1" t="s">
        <v>20</v>
      </c>
      <c r="C13" s="1">
        <v>12</v>
      </c>
      <c r="D13" s="1" t="s">
        <v>7</v>
      </c>
      <c r="E13" s="1">
        <v>6.0280908159999997</v>
      </c>
      <c r="F13" s="1">
        <v>0</v>
      </c>
      <c r="G13" s="16">
        <f t="shared" si="1"/>
        <v>0</v>
      </c>
      <c r="H13">
        <f t="shared" si="0"/>
        <v>1</v>
      </c>
      <c r="N13">
        <f t="shared" si="2"/>
        <v>0.1439533890752</v>
      </c>
      <c r="O13">
        <f t="shared" si="3"/>
        <v>2.3880428060757339E-2</v>
      </c>
      <c r="P13">
        <f t="shared" si="4"/>
        <v>0</v>
      </c>
    </row>
    <row r="14" spans="1:18" ht="15" customHeight="1" x14ac:dyDescent="0.25">
      <c r="A14" s="18">
        <v>41064</v>
      </c>
      <c r="B14" s="1" t="s">
        <v>20</v>
      </c>
      <c r="C14" s="1">
        <v>13</v>
      </c>
      <c r="D14" s="1" t="s">
        <v>8</v>
      </c>
      <c r="E14" s="1">
        <v>9.4524607159999992</v>
      </c>
      <c r="F14" s="1">
        <v>0</v>
      </c>
      <c r="G14" s="16">
        <f t="shared" si="1"/>
        <v>0</v>
      </c>
      <c r="H14">
        <f t="shared" si="0"/>
        <v>1</v>
      </c>
      <c r="N14">
        <f t="shared" si="2"/>
        <v>0.21141347610519998</v>
      </c>
      <c r="O14">
        <f t="shared" si="3"/>
        <v>2.2365972465491914E-2</v>
      </c>
      <c r="P14">
        <f t="shared" si="4"/>
        <v>0</v>
      </c>
    </row>
    <row r="15" spans="1:18" ht="15" customHeight="1" x14ac:dyDescent="0.25">
      <c r="A15" s="18">
        <v>41064</v>
      </c>
      <c r="B15" s="1" t="s">
        <v>20</v>
      </c>
      <c r="C15" s="1">
        <v>14</v>
      </c>
      <c r="D15" s="1" t="s">
        <v>7</v>
      </c>
      <c r="E15" s="1">
        <v>7.186293772</v>
      </c>
      <c r="F15" s="1">
        <v>0</v>
      </c>
      <c r="G15" s="16">
        <f t="shared" si="1"/>
        <v>0</v>
      </c>
      <c r="H15">
        <f t="shared" si="0"/>
        <v>1</v>
      </c>
      <c r="N15">
        <f t="shared" si="2"/>
        <v>0.16676998730839998</v>
      </c>
      <c r="O15">
        <f t="shared" si="3"/>
        <v>2.3206675457408503E-2</v>
      </c>
      <c r="P15">
        <f t="shared" si="4"/>
        <v>0</v>
      </c>
    </row>
    <row r="16" spans="1:18" ht="15" customHeight="1" x14ac:dyDescent="0.25">
      <c r="A16" s="18">
        <v>41064</v>
      </c>
      <c r="B16" s="1" t="s">
        <v>20</v>
      </c>
      <c r="C16" s="1">
        <v>15</v>
      </c>
      <c r="D16" s="1" t="s">
        <v>7</v>
      </c>
      <c r="E16" s="1">
        <v>7.1649504989999997</v>
      </c>
      <c r="F16" s="1">
        <v>0</v>
      </c>
      <c r="G16" s="16">
        <f t="shared" si="1"/>
        <v>0</v>
      </c>
      <c r="H16">
        <f t="shared" si="0"/>
        <v>1</v>
      </c>
      <c r="N16">
        <f t="shared" si="2"/>
        <v>0.16634952483029999</v>
      </c>
      <c r="O16">
        <f t="shared" si="3"/>
        <v>2.3217121298118825E-2</v>
      </c>
      <c r="P16">
        <f t="shared" si="4"/>
        <v>0</v>
      </c>
    </row>
    <row r="17" spans="1:18" ht="15" customHeight="1" x14ac:dyDescent="0.25">
      <c r="A17" s="18">
        <v>41064</v>
      </c>
      <c r="B17" s="1" t="s">
        <v>20</v>
      </c>
      <c r="C17" s="1">
        <v>16</v>
      </c>
      <c r="D17" s="1" t="s">
        <v>7</v>
      </c>
      <c r="E17" s="1">
        <v>6.7233991289999997</v>
      </c>
      <c r="F17" s="1">
        <v>0</v>
      </c>
      <c r="G17" s="16">
        <f t="shared" si="1"/>
        <v>0</v>
      </c>
      <c r="H17">
        <f t="shared" si="0"/>
        <v>1</v>
      </c>
      <c r="N17">
        <f t="shared" si="2"/>
        <v>0.15765096284129998</v>
      </c>
      <c r="O17">
        <f t="shared" si="3"/>
        <v>2.3448104123597983E-2</v>
      </c>
      <c r="P17">
        <f t="shared" si="4"/>
        <v>0</v>
      </c>
    </row>
    <row r="18" spans="1:18" ht="15" customHeight="1" x14ac:dyDescent="0.25">
      <c r="A18" s="18">
        <v>41064</v>
      </c>
      <c r="B18" s="1" t="s">
        <v>20</v>
      </c>
      <c r="C18" s="1">
        <v>17</v>
      </c>
      <c r="D18" s="1" t="s">
        <v>7</v>
      </c>
      <c r="E18" s="1">
        <v>6.235562013</v>
      </c>
      <c r="F18" s="1">
        <v>0.22040718746999999</v>
      </c>
      <c r="G18" s="16">
        <f t="shared" si="1"/>
        <v>3.5346803866354235</v>
      </c>
      <c r="H18">
        <f t="shared" si="0"/>
        <v>1</v>
      </c>
      <c r="N18">
        <f t="shared" si="2"/>
        <v>0.14804057165609999</v>
      </c>
      <c r="O18">
        <f t="shared" si="3"/>
        <v>2.3741335800600269E-2</v>
      </c>
      <c r="P18">
        <f t="shared" si="4"/>
        <v>8.3918034006907186E-2</v>
      </c>
    </row>
    <row r="19" spans="1:18" ht="15" customHeight="1" x14ac:dyDescent="0.25">
      <c r="A19" s="18">
        <v>41064</v>
      </c>
      <c r="B19" s="1" t="s">
        <v>20</v>
      </c>
      <c r="C19" s="1">
        <v>18</v>
      </c>
      <c r="D19" s="1" t="s">
        <v>7</v>
      </c>
      <c r="E19" s="1">
        <v>6.3683636269999999</v>
      </c>
      <c r="F19" s="1">
        <v>6.5537846400000002E-2</v>
      </c>
      <c r="G19" s="16">
        <f t="shared" si="1"/>
        <v>1.0291159588020178</v>
      </c>
      <c r="H19">
        <f t="shared" si="0"/>
        <v>1</v>
      </c>
      <c r="N19">
        <f t="shared" si="2"/>
        <v>0.15065676345189999</v>
      </c>
      <c r="O19">
        <f t="shared" si="3"/>
        <v>2.3657060475183823E-2</v>
      </c>
      <c r="P19">
        <f t="shared" si="4"/>
        <v>2.434585847335612E-2</v>
      </c>
    </row>
    <row r="20" spans="1:18" ht="15" customHeight="1" x14ac:dyDescent="0.25">
      <c r="A20" s="18">
        <v>41064</v>
      </c>
      <c r="B20" s="1" t="s">
        <v>20</v>
      </c>
      <c r="C20" s="1">
        <v>19</v>
      </c>
      <c r="D20" s="1" t="s">
        <v>7</v>
      </c>
      <c r="E20" s="1">
        <v>12.896115139999999</v>
      </c>
      <c r="F20" s="1">
        <v>0</v>
      </c>
      <c r="G20" s="16">
        <f t="shared" si="1"/>
        <v>0</v>
      </c>
      <c r="H20">
        <f t="shared" si="0"/>
        <v>1</v>
      </c>
      <c r="N20">
        <f t="shared" si="2"/>
        <v>0.27925346825799996</v>
      </c>
      <c r="O20">
        <f t="shared" si="3"/>
        <v>2.1654076846122201E-2</v>
      </c>
      <c r="P20">
        <f t="shared" si="4"/>
        <v>0</v>
      </c>
    </row>
    <row r="21" spans="1:18" ht="15" customHeight="1" x14ac:dyDescent="0.25">
      <c r="A21" s="18">
        <v>41064</v>
      </c>
      <c r="B21" s="1" t="s">
        <v>20</v>
      </c>
      <c r="C21" s="1">
        <v>20</v>
      </c>
      <c r="D21" s="1" t="s">
        <v>7</v>
      </c>
      <c r="E21" s="1">
        <v>10.74667543</v>
      </c>
      <c r="F21" s="1">
        <v>0</v>
      </c>
      <c r="G21" s="16">
        <f t="shared" si="1"/>
        <v>0</v>
      </c>
      <c r="H21">
        <f t="shared" si="0"/>
        <v>1</v>
      </c>
      <c r="N21">
        <f t="shared" si="2"/>
        <v>0.236909505971</v>
      </c>
      <c r="O21">
        <f t="shared" si="3"/>
        <v>2.2044911239214749E-2</v>
      </c>
      <c r="P21">
        <f t="shared" si="4"/>
        <v>0</v>
      </c>
    </row>
    <row r="22" spans="1:18" ht="15" customHeight="1" x14ac:dyDescent="0.25">
      <c r="A22" s="18">
        <v>41064</v>
      </c>
      <c r="B22" s="1" t="s">
        <v>20</v>
      </c>
      <c r="C22" s="1">
        <v>21</v>
      </c>
      <c r="D22" s="1" t="s">
        <v>7</v>
      </c>
      <c r="E22" s="1">
        <v>3.898224785</v>
      </c>
      <c r="F22" s="1">
        <v>0</v>
      </c>
      <c r="G22" s="16">
        <f t="shared" si="1"/>
        <v>0</v>
      </c>
      <c r="H22">
        <f t="shared" si="0"/>
        <v>1</v>
      </c>
      <c r="N22">
        <f t="shared" si="2"/>
        <v>0.10199502826449999</v>
      </c>
      <c r="O22">
        <f t="shared" si="3"/>
        <v>2.6164480985541728E-2</v>
      </c>
      <c r="P22">
        <f t="shared" si="4"/>
        <v>0</v>
      </c>
    </row>
    <row r="23" spans="1:18" ht="15" customHeight="1" x14ac:dyDescent="0.25">
      <c r="A23" s="18">
        <v>41064</v>
      </c>
      <c r="B23" s="1" t="s">
        <v>20</v>
      </c>
      <c r="C23" s="1">
        <v>22</v>
      </c>
      <c r="D23" s="1" t="s">
        <v>7</v>
      </c>
      <c r="E23" s="1">
        <v>12.19406433</v>
      </c>
      <c r="F23" s="1">
        <v>0.35382350502999999</v>
      </c>
      <c r="G23" s="16">
        <f t="shared" si="1"/>
        <v>2.9016043827119944</v>
      </c>
      <c r="H23">
        <f t="shared" si="0"/>
        <v>1</v>
      </c>
      <c r="N23">
        <f t="shared" si="2"/>
        <v>0.26542306730099996</v>
      </c>
      <c r="O23">
        <f t="shared" si="3"/>
        <v>2.17665792239592E-2</v>
      </c>
      <c r="P23">
        <f t="shared" si="4"/>
        <v>6.3158001672887862E-2</v>
      </c>
    </row>
    <row r="24" spans="1:18" ht="15" customHeight="1" x14ac:dyDescent="0.25">
      <c r="A24" s="18">
        <v>41064</v>
      </c>
      <c r="B24" s="1" t="s">
        <v>20</v>
      </c>
      <c r="C24" s="1">
        <v>23</v>
      </c>
      <c r="D24" s="1" t="s">
        <v>7</v>
      </c>
      <c r="E24" s="1">
        <v>2.4734888530000001</v>
      </c>
      <c r="F24" s="1">
        <v>0</v>
      </c>
      <c r="G24" s="16">
        <f t="shared" si="1"/>
        <v>0</v>
      </c>
      <c r="H24">
        <f t="shared" si="0"/>
        <v>1</v>
      </c>
      <c r="N24">
        <f t="shared" si="2"/>
        <v>7.3927730404100001E-2</v>
      </c>
      <c r="O24">
        <f t="shared" si="3"/>
        <v>2.988803863596793E-2</v>
      </c>
      <c r="P24">
        <f t="shared" si="4"/>
        <v>0</v>
      </c>
    </row>
    <row r="25" spans="1:18" ht="15" customHeight="1" x14ac:dyDescent="0.25">
      <c r="A25" s="18">
        <v>41064</v>
      </c>
      <c r="B25" s="1" t="s">
        <v>20</v>
      </c>
      <c r="C25" s="1">
        <v>24</v>
      </c>
      <c r="D25" s="1" t="s">
        <v>7</v>
      </c>
      <c r="E25" s="1">
        <v>6.6957427059999999</v>
      </c>
      <c r="F25" s="1">
        <v>0</v>
      </c>
      <c r="G25" s="16">
        <f t="shared" si="1"/>
        <v>0</v>
      </c>
      <c r="H25">
        <f t="shared" si="0"/>
        <v>1</v>
      </c>
      <c r="N25">
        <f t="shared" si="2"/>
        <v>0.1571061313082</v>
      </c>
      <c r="O25">
        <f t="shared" si="3"/>
        <v>2.3463585476099388E-2</v>
      </c>
      <c r="P25">
        <f t="shared" si="4"/>
        <v>0</v>
      </c>
    </row>
    <row r="26" spans="1:18" ht="15" customHeight="1" x14ac:dyDescent="0.25">
      <c r="A26" s="18">
        <v>41064</v>
      </c>
      <c r="B26" s="1" t="s">
        <v>20</v>
      </c>
      <c r="C26" s="1">
        <v>25</v>
      </c>
      <c r="D26" s="1" t="s">
        <v>7</v>
      </c>
      <c r="E26" s="1">
        <v>14.302853300000001</v>
      </c>
      <c r="F26" s="1">
        <v>0</v>
      </c>
      <c r="G26" s="16">
        <f t="shared" si="1"/>
        <v>0</v>
      </c>
      <c r="H26">
        <f t="shared" si="0"/>
        <v>1</v>
      </c>
      <c r="N26">
        <f t="shared" si="2"/>
        <v>0.30696621001000002</v>
      </c>
      <c r="O26">
        <f t="shared" si="3"/>
        <v>2.1461886210494798E-2</v>
      </c>
      <c r="P26">
        <f t="shared" si="4"/>
        <v>0</v>
      </c>
    </row>
    <row r="27" spans="1:18" ht="15" customHeight="1" x14ac:dyDescent="0.25">
      <c r="A27" s="18">
        <v>41064</v>
      </c>
      <c r="B27" s="1" t="s">
        <v>20</v>
      </c>
      <c r="C27" s="1">
        <v>26</v>
      </c>
      <c r="D27" s="1" t="s">
        <v>7</v>
      </c>
      <c r="E27" s="1">
        <v>10.815710989999999</v>
      </c>
      <c r="F27" s="1">
        <v>0</v>
      </c>
      <c r="G27" s="16">
        <f t="shared" si="1"/>
        <v>0</v>
      </c>
      <c r="H27">
        <f t="shared" si="0"/>
        <v>1</v>
      </c>
      <c r="N27">
        <f t="shared" si="2"/>
        <v>0.23826950650299997</v>
      </c>
      <c r="O27">
        <f t="shared" si="3"/>
        <v>2.2029943914302019E-2</v>
      </c>
      <c r="P27">
        <f t="shared" si="4"/>
        <v>0</v>
      </c>
    </row>
    <row r="28" spans="1:18" ht="15" customHeight="1" x14ac:dyDescent="0.25">
      <c r="A28" s="18">
        <v>41064</v>
      </c>
      <c r="B28" s="1" t="s">
        <v>20</v>
      </c>
      <c r="C28" s="1">
        <v>27</v>
      </c>
      <c r="D28" s="1" t="s">
        <v>7</v>
      </c>
      <c r="E28" s="1">
        <v>7.8475274239999999</v>
      </c>
      <c r="F28" s="1">
        <v>0</v>
      </c>
      <c r="G28" s="16">
        <f t="shared" si="1"/>
        <v>0</v>
      </c>
      <c r="H28">
        <f t="shared" si="0"/>
        <v>1</v>
      </c>
      <c r="N28">
        <f t="shared" si="2"/>
        <v>0.1797962902528</v>
      </c>
      <c r="O28">
        <f t="shared" si="3"/>
        <v>2.2911202540424534E-2</v>
      </c>
      <c r="P28">
        <f t="shared" si="4"/>
        <v>0</v>
      </c>
    </row>
    <row r="29" spans="1:18" ht="15" customHeight="1" x14ac:dyDescent="0.25">
      <c r="A29" s="18">
        <v>41064</v>
      </c>
      <c r="B29" s="1" t="s">
        <v>20</v>
      </c>
      <c r="C29" s="1">
        <v>28</v>
      </c>
      <c r="D29" s="1" t="s">
        <v>7</v>
      </c>
      <c r="E29" s="1">
        <v>7.1690527279999996</v>
      </c>
      <c r="F29" s="1">
        <v>0</v>
      </c>
      <c r="G29" s="16">
        <f t="shared" si="1"/>
        <v>0</v>
      </c>
      <c r="H29">
        <f t="shared" si="0"/>
        <v>1</v>
      </c>
      <c r="N29">
        <f t="shared" si="2"/>
        <v>0.16643033874159999</v>
      </c>
      <c r="O29">
        <f t="shared" si="3"/>
        <v>2.3215108753709812E-2</v>
      </c>
      <c r="P29">
        <f t="shared" si="4"/>
        <v>0</v>
      </c>
    </row>
    <row r="30" spans="1:18" ht="15" customHeight="1" x14ac:dyDescent="0.25">
      <c r="A30" s="18">
        <v>41064</v>
      </c>
      <c r="B30" s="1" t="s">
        <v>20</v>
      </c>
      <c r="C30" s="1">
        <v>29</v>
      </c>
      <c r="D30" s="1" t="s">
        <v>7</v>
      </c>
      <c r="E30" s="1">
        <v>15.92645059</v>
      </c>
      <c r="F30" s="1">
        <v>0</v>
      </c>
      <c r="G30" s="16">
        <f t="shared" si="1"/>
        <v>0</v>
      </c>
      <c r="H30">
        <f t="shared" si="0"/>
        <v>1</v>
      </c>
      <c r="N30">
        <f t="shared" si="2"/>
        <v>0.338951076623</v>
      </c>
      <c r="O30">
        <f t="shared" si="3"/>
        <v>2.1282273454941852E-2</v>
      </c>
      <c r="P30">
        <f t="shared" si="4"/>
        <v>0</v>
      </c>
    </row>
    <row r="31" spans="1:18" x14ac:dyDescent="0.25">
      <c r="A31" s="18">
        <v>41064</v>
      </c>
      <c r="B31" s="1" t="s">
        <v>20</v>
      </c>
      <c r="C31" s="1">
        <v>30</v>
      </c>
      <c r="D31" s="1" t="s">
        <v>7</v>
      </c>
      <c r="E31" s="1">
        <v>7.8196618559999997</v>
      </c>
      <c r="F31" s="1">
        <v>0</v>
      </c>
      <c r="G31" s="16">
        <f t="shared" si="1"/>
        <v>0</v>
      </c>
      <c r="H31">
        <f t="shared" si="0"/>
        <v>1</v>
      </c>
      <c r="I31">
        <f>SUM(H2:H31)</f>
        <v>30</v>
      </c>
      <c r="J31" s="15">
        <f>AVERAGE(G2:G31)</f>
        <v>0.37392224969144211</v>
      </c>
      <c r="K31" s="15">
        <f>STDEV(G2:G31)/(SQRT(I31))</f>
        <v>0.18019453867168608</v>
      </c>
      <c r="L31" s="15">
        <f>AVERAGE(F2:F31)</f>
        <v>2.3958773222466666E-2</v>
      </c>
      <c r="M31">
        <f>STDEV(F2:F31)/SQRT(I31)</f>
        <v>1.3706726300678575E-2</v>
      </c>
      <c r="N31">
        <f t="shared" si="2"/>
        <v>0.17924733856319999</v>
      </c>
      <c r="O31">
        <f t="shared" si="3"/>
        <v>2.2922645744031005E-2</v>
      </c>
      <c r="P31">
        <f t="shared" si="4"/>
        <v>0</v>
      </c>
      <c r="Q31">
        <f>AVERAGE(P2:P31)</f>
        <v>1.0260039141092933E-2</v>
      </c>
      <c r="R31">
        <f>STDEV(P2:P31)/SQRT(I31)</f>
        <v>5.2338719655859213E-3</v>
      </c>
    </row>
    <row r="32" spans="1:18" ht="15" customHeight="1" x14ac:dyDescent="0.25">
      <c r="A32" s="21">
        <v>41064</v>
      </c>
      <c r="B32" s="4" t="s">
        <v>21</v>
      </c>
      <c r="C32" s="4">
        <v>1</v>
      </c>
      <c r="D32" s="4" t="s">
        <v>7</v>
      </c>
      <c r="E32" s="4">
        <v>6.2694039119999996</v>
      </c>
      <c r="F32" s="4">
        <v>0</v>
      </c>
      <c r="G32" s="16">
        <f t="shared" si="1"/>
        <v>0</v>
      </c>
      <c r="H32">
        <f t="shared" si="0"/>
        <v>1</v>
      </c>
      <c r="N32">
        <f t="shared" si="2"/>
        <v>0.14870725706639998</v>
      </c>
      <c r="O32">
        <f t="shared" si="3"/>
        <v>2.3719520891255026E-2</v>
      </c>
      <c r="P32">
        <f t="shared" si="4"/>
        <v>0</v>
      </c>
    </row>
    <row r="33" spans="1:16" ht="15" customHeight="1" x14ac:dyDescent="0.25">
      <c r="A33" s="18">
        <v>41064</v>
      </c>
      <c r="B33" s="1" t="s">
        <v>21</v>
      </c>
      <c r="C33" s="1">
        <v>2</v>
      </c>
      <c r="D33" s="1" t="s">
        <v>7</v>
      </c>
      <c r="E33" s="1">
        <v>7.7770718350000001</v>
      </c>
      <c r="F33" s="1">
        <v>0.14911890058499999</v>
      </c>
      <c r="G33" s="16">
        <f t="shared" si="1"/>
        <v>1.9174170400986144</v>
      </c>
      <c r="H33">
        <f t="shared" si="0"/>
        <v>1</v>
      </c>
      <c r="N33">
        <f t="shared" si="2"/>
        <v>0.17840831514949998</v>
      </c>
      <c r="O33">
        <f t="shared" si="3"/>
        <v>2.2940294102285347E-2</v>
      </c>
      <c r="P33">
        <f t="shared" si="4"/>
        <v>4.3986110816595668E-2</v>
      </c>
    </row>
    <row r="34" spans="1:16" ht="15" customHeight="1" x14ac:dyDescent="0.25">
      <c r="A34" s="18">
        <v>41064</v>
      </c>
      <c r="B34" s="1" t="s">
        <v>21</v>
      </c>
      <c r="C34" s="1">
        <v>3</v>
      </c>
      <c r="D34" s="1" t="s">
        <v>7</v>
      </c>
      <c r="E34" s="1">
        <v>7.4053740560000003</v>
      </c>
      <c r="F34" s="1">
        <v>3.097260546E-2</v>
      </c>
      <c r="G34" s="16">
        <f t="shared" si="1"/>
        <v>0.41824498297834534</v>
      </c>
      <c r="H34">
        <f t="shared" si="0"/>
        <v>1</v>
      </c>
      <c r="N34">
        <f t="shared" si="2"/>
        <v>0.17108586890319999</v>
      </c>
      <c r="O34">
        <f t="shared" si="3"/>
        <v>2.3102934113717371E-2</v>
      </c>
      <c r="P34">
        <f t="shared" si="4"/>
        <v>9.6626862851415564E-3</v>
      </c>
    </row>
    <row r="35" spans="1:16" ht="15" customHeight="1" x14ac:dyDescent="0.25">
      <c r="A35" s="18">
        <v>41064</v>
      </c>
      <c r="B35" s="1" t="s">
        <v>21</v>
      </c>
      <c r="C35" s="1">
        <v>4</v>
      </c>
      <c r="D35" s="1" t="s">
        <v>7</v>
      </c>
      <c r="E35" s="1">
        <v>5.3829088240000003</v>
      </c>
      <c r="F35" s="1">
        <v>0</v>
      </c>
      <c r="G35" s="16">
        <f t="shared" si="1"/>
        <v>0</v>
      </c>
      <c r="H35">
        <f t="shared" si="0"/>
        <v>1</v>
      </c>
      <c r="N35">
        <f t="shared" si="2"/>
        <v>0.1312433038328</v>
      </c>
      <c r="O35">
        <f t="shared" si="3"/>
        <v>2.4381483715206986E-2</v>
      </c>
      <c r="P35">
        <f t="shared" si="4"/>
        <v>0</v>
      </c>
    </row>
    <row r="36" spans="1:16" ht="15" customHeight="1" x14ac:dyDescent="0.25">
      <c r="A36" s="18">
        <v>41064</v>
      </c>
      <c r="B36" s="1" t="s">
        <v>21</v>
      </c>
      <c r="C36" s="1">
        <v>5</v>
      </c>
      <c r="D36" s="1" t="s">
        <v>7</v>
      </c>
      <c r="E36" s="1">
        <v>6.4887198619999999</v>
      </c>
      <c r="F36" s="1">
        <v>5.5402778999999996E-3</v>
      </c>
      <c r="G36" s="16">
        <f t="shared" si="1"/>
        <v>8.5383219153066264E-2</v>
      </c>
      <c r="H36">
        <f t="shared" si="0"/>
        <v>1</v>
      </c>
      <c r="N36">
        <f t="shared" si="2"/>
        <v>0.15302778128139999</v>
      </c>
      <c r="O36">
        <f t="shared" si="3"/>
        <v>2.3583662808064679E-2</v>
      </c>
      <c r="P36">
        <f t="shared" si="4"/>
        <v>2.0136490499730046E-3</v>
      </c>
    </row>
    <row r="37" spans="1:16" ht="15" customHeight="1" x14ac:dyDescent="0.25">
      <c r="A37" s="18">
        <v>41064</v>
      </c>
      <c r="B37" s="1" t="s">
        <v>21</v>
      </c>
      <c r="C37" s="1">
        <v>6</v>
      </c>
      <c r="D37" s="1" t="s">
        <v>7</v>
      </c>
      <c r="E37" s="1">
        <v>5.5050850530000002</v>
      </c>
      <c r="F37" s="1">
        <v>6.7204166669000004E-2</v>
      </c>
      <c r="G37" s="16">
        <f t="shared" si="1"/>
        <v>1.2207652746868469</v>
      </c>
      <c r="H37">
        <f t="shared" si="0"/>
        <v>1</v>
      </c>
      <c r="N37">
        <f t="shared" si="2"/>
        <v>0.1336501755441</v>
      </c>
      <c r="O37">
        <f t="shared" si="3"/>
        <v>2.4277585951422719E-2</v>
      </c>
      <c r="P37">
        <f t="shared" si="4"/>
        <v>2.9637233882722092E-2</v>
      </c>
    </row>
    <row r="38" spans="1:16" ht="15" customHeight="1" x14ac:dyDescent="0.25">
      <c r="A38" s="18">
        <v>41064</v>
      </c>
      <c r="B38" s="1" t="s">
        <v>21</v>
      </c>
      <c r="C38" s="1">
        <v>7</v>
      </c>
      <c r="D38" s="1" t="s">
        <v>7</v>
      </c>
      <c r="E38" s="1">
        <v>4.0695921799999999</v>
      </c>
      <c r="F38" s="1">
        <v>0.11634712167</v>
      </c>
      <c r="G38" s="16">
        <f t="shared" si="1"/>
        <v>2.8589381078966003</v>
      </c>
      <c r="H38">
        <f t="shared" si="0"/>
        <v>1</v>
      </c>
      <c r="N38">
        <f t="shared" si="2"/>
        <v>0.105370965946</v>
      </c>
      <c r="O38">
        <f t="shared" si="3"/>
        <v>2.5892266665894764E-2</v>
      </c>
      <c r="P38">
        <f t="shared" si="4"/>
        <v>7.4024387870947395E-2</v>
      </c>
    </row>
    <row r="39" spans="1:16" ht="15" customHeight="1" x14ac:dyDescent="0.25">
      <c r="A39" s="18">
        <v>41064</v>
      </c>
      <c r="B39" s="1" t="s">
        <v>21</v>
      </c>
      <c r="C39" s="1">
        <v>8</v>
      </c>
      <c r="D39" s="1" t="s">
        <v>7</v>
      </c>
      <c r="E39" s="1">
        <v>8.5972879599999992</v>
      </c>
      <c r="F39" s="1">
        <v>0.13537305582</v>
      </c>
      <c r="G39" s="16">
        <f t="shared" si="1"/>
        <v>1.5746018564207778</v>
      </c>
      <c r="H39">
        <f t="shared" si="0"/>
        <v>1</v>
      </c>
      <c r="N39">
        <f t="shared" si="2"/>
        <v>0.19456657281199996</v>
      </c>
      <c r="O39">
        <f t="shared" si="3"/>
        <v>2.2631156908695656E-2</v>
      </c>
      <c r="P39">
        <f t="shared" si="4"/>
        <v>3.5635061681382092E-2</v>
      </c>
    </row>
    <row r="40" spans="1:16" ht="15" customHeight="1" x14ac:dyDescent="0.25">
      <c r="A40" s="18">
        <v>41064</v>
      </c>
      <c r="B40" s="1" t="s">
        <v>21</v>
      </c>
      <c r="C40" s="1">
        <v>9</v>
      </c>
      <c r="D40" s="1" t="s">
        <v>7</v>
      </c>
      <c r="E40" s="1">
        <v>9.5863778110000002</v>
      </c>
      <c r="F40" s="1">
        <v>0</v>
      </c>
      <c r="G40" s="16">
        <f t="shared" si="1"/>
        <v>0</v>
      </c>
      <c r="H40">
        <f t="shared" si="0"/>
        <v>1</v>
      </c>
      <c r="N40">
        <f t="shared" si="2"/>
        <v>0.2140516428767</v>
      </c>
      <c r="O40">
        <f t="shared" si="3"/>
        <v>2.2328730110249145E-2</v>
      </c>
      <c r="P40">
        <f t="shared" si="4"/>
        <v>0</v>
      </c>
    </row>
    <row r="41" spans="1:16" ht="15" customHeight="1" x14ac:dyDescent="0.25">
      <c r="A41" s="18">
        <v>41064</v>
      </c>
      <c r="B41" s="1" t="s">
        <v>21</v>
      </c>
      <c r="C41" s="1">
        <v>10</v>
      </c>
      <c r="D41" s="1" t="s">
        <v>7</v>
      </c>
      <c r="E41" s="1">
        <v>4.3906788990000001</v>
      </c>
      <c r="F41" s="1">
        <v>0.14250027379999999</v>
      </c>
      <c r="G41" s="16">
        <f t="shared" si="1"/>
        <v>3.2455179956898048</v>
      </c>
      <c r="H41">
        <f t="shared" si="0"/>
        <v>1</v>
      </c>
      <c r="N41">
        <f t="shared" si="2"/>
        <v>0.1116963743103</v>
      </c>
      <c r="O41">
        <f t="shared" si="3"/>
        <v>2.5439431322509014E-2</v>
      </c>
      <c r="P41">
        <f t="shared" si="4"/>
        <v>8.2564132157317893E-2</v>
      </c>
    </row>
    <row r="42" spans="1:16" ht="15" customHeight="1" x14ac:dyDescent="0.25">
      <c r="A42" s="18">
        <v>41064</v>
      </c>
      <c r="B42" s="1" t="s">
        <v>21</v>
      </c>
      <c r="C42" s="1">
        <v>11</v>
      </c>
      <c r="D42" s="1" t="s">
        <v>7</v>
      </c>
      <c r="E42" s="1">
        <v>8.747985753</v>
      </c>
      <c r="F42" s="1">
        <v>0</v>
      </c>
      <c r="G42" s="16">
        <f t="shared" si="1"/>
        <v>0</v>
      </c>
      <c r="H42">
        <f t="shared" si="0"/>
        <v>1</v>
      </c>
      <c r="N42">
        <f t="shared" si="2"/>
        <v>0.19753531933409998</v>
      </c>
      <c r="O42">
        <f t="shared" si="3"/>
        <v>2.2580663127664331E-2</v>
      </c>
      <c r="P42">
        <f t="shared" si="4"/>
        <v>0</v>
      </c>
    </row>
    <row r="43" spans="1:16" ht="15" customHeight="1" x14ac:dyDescent="0.25">
      <c r="A43" s="18">
        <v>41064</v>
      </c>
      <c r="B43" s="1" t="s">
        <v>21</v>
      </c>
      <c r="C43" s="1">
        <v>12</v>
      </c>
      <c r="D43" s="1" t="s">
        <v>7</v>
      </c>
      <c r="E43" s="1">
        <v>6.6903755479999996</v>
      </c>
      <c r="F43" s="1">
        <v>4.6443937316000002E-2</v>
      </c>
      <c r="G43" s="16">
        <f t="shared" si="1"/>
        <v>0.69419028846420749</v>
      </c>
      <c r="H43">
        <f t="shared" si="0"/>
        <v>1</v>
      </c>
      <c r="N43">
        <f t="shared" si="2"/>
        <v>0.15700039829559997</v>
      </c>
      <c r="O43">
        <f t="shared" si="3"/>
        <v>2.3466604702412137E-2</v>
      </c>
      <c r="P43">
        <f t="shared" si="4"/>
        <v>1.629028908764301E-2</v>
      </c>
    </row>
    <row r="44" spans="1:16" ht="15" customHeight="1" x14ac:dyDescent="0.25">
      <c r="A44" s="18">
        <v>41064</v>
      </c>
      <c r="B44" s="1" t="s">
        <v>21</v>
      </c>
      <c r="C44" s="1">
        <v>13</v>
      </c>
      <c r="D44" s="1" t="s">
        <v>7</v>
      </c>
      <c r="E44" s="1">
        <v>9.3536508860000005</v>
      </c>
      <c r="F44" s="1">
        <v>0</v>
      </c>
      <c r="G44" s="16">
        <f t="shared" si="1"/>
        <v>0</v>
      </c>
      <c r="H44">
        <f t="shared" si="0"/>
        <v>1</v>
      </c>
      <c r="N44">
        <f t="shared" si="2"/>
        <v>0.20946692245420001</v>
      </c>
      <c r="O44">
        <f t="shared" si="3"/>
        <v>2.2394135189257265E-2</v>
      </c>
      <c r="P44">
        <f t="shared" si="4"/>
        <v>0</v>
      </c>
    </row>
    <row r="45" spans="1:16" ht="15" customHeight="1" x14ac:dyDescent="0.25">
      <c r="A45" s="18">
        <v>41064</v>
      </c>
      <c r="B45" s="1" t="s">
        <v>21</v>
      </c>
      <c r="C45" s="1">
        <v>14</v>
      </c>
      <c r="D45" s="1" t="s">
        <v>7</v>
      </c>
      <c r="E45" s="1">
        <v>8.9292296849999993</v>
      </c>
      <c r="F45" s="1">
        <v>0</v>
      </c>
      <c r="G45" s="16">
        <f t="shared" si="1"/>
        <v>0</v>
      </c>
      <c r="H45">
        <f t="shared" si="0"/>
        <v>1</v>
      </c>
      <c r="N45">
        <f t="shared" si="2"/>
        <v>0.20110582479449998</v>
      </c>
      <c r="O45">
        <f t="shared" si="3"/>
        <v>2.2522191934689829E-2</v>
      </c>
      <c r="P45">
        <f t="shared" si="4"/>
        <v>0</v>
      </c>
    </row>
    <row r="46" spans="1:16" ht="15" customHeight="1" x14ac:dyDescent="0.25">
      <c r="A46" s="18">
        <v>41064</v>
      </c>
      <c r="B46" s="1" t="s">
        <v>21</v>
      </c>
      <c r="C46" s="1">
        <v>15</v>
      </c>
      <c r="D46" s="1" t="s">
        <v>7</v>
      </c>
      <c r="E46" s="1">
        <v>6.7416823209999999</v>
      </c>
      <c r="F46" s="1">
        <v>6.1810316669999997E-2</v>
      </c>
      <c r="G46" s="16">
        <f t="shared" si="1"/>
        <v>0.91683816778883198</v>
      </c>
      <c r="H46">
        <f t="shared" si="0"/>
        <v>1</v>
      </c>
      <c r="N46">
        <f t="shared" si="2"/>
        <v>0.15801114172369998</v>
      </c>
      <c r="O46">
        <f t="shared" si="3"/>
        <v>2.3437939404457438E-2</v>
      </c>
      <c r="P46">
        <f t="shared" si="4"/>
        <v>2.1488797420328425E-2</v>
      </c>
    </row>
    <row r="47" spans="1:16" ht="15" customHeight="1" x14ac:dyDescent="0.25">
      <c r="A47" s="18">
        <v>41064</v>
      </c>
      <c r="B47" s="1" t="s">
        <v>21</v>
      </c>
      <c r="C47" s="1">
        <v>16</v>
      </c>
      <c r="D47" s="1" t="s">
        <v>7</v>
      </c>
      <c r="E47" s="1">
        <v>16.74640672</v>
      </c>
      <c r="F47" s="1">
        <v>0.27568110559999998</v>
      </c>
      <c r="G47" s="16">
        <f t="shared" si="1"/>
        <v>1.6462104988215644</v>
      </c>
      <c r="H47">
        <f t="shared" si="0"/>
        <v>1</v>
      </c>
      <c r="N47">
        <f t="shared" si="2"/>
        <v>0.35510421238399997</v>
      </c>
      <c r="O47">
        <f t="shared" si="3"/>
        <v>2.1204800428016833E-2</v>
      </c>
      <c r="P47">
        <f t="shared" si="4"/>
        <v>3.4907565090017315E-2</v>
      </c>
    </row>
    <row r="48" spans="1:16" ht="15" customHeight="1" x14ac:dyDescent="0.25">
      <c r="A48" s="18">
        <v>41064</v>
      </c>
      <c r="B48" s="1" t="s">
        <v>21</v>
      </c>
      <c r="C48" s="1">
        <v>17</v>
      </c>
      <c r="D48" s="1" t="s">
        <v>7</v>
      </c>
      <c r="E48" s="1">
        <v>17.11811148</v>
      </c>
      <c r="F48" s="1">
        <v>0</v>
      </c>
      <c r="G48" s="16">
        <f t="shared" si="1"/>
        <v>0</v>
      </c>
      <c r="H48">
        <f t="shared" si="0"/>
        <v>1</v>
      </c>
      <c r="N48">
        <f t="shared" si="2"/>
        <v>0.36242679615599999</v>
      </c>
      <c r="O48">
        <f t="shared" si="3"/>
        <v>2.117212500803272E-2</v>
      </c>
      <c r="P48">
        <f t="shared" si="4"/>
        <v>0</v>
      </c>
    </row>
    <row r="49" spans="1:18" ht="15" customHeight="1" x14ac:dyDescent="0.25">
      <c r="A49" s="18">
        <v>41064</v>
      </c>
      <c r="B49" s="1" t="s">
        <v>21</v>
      </c>
      <c r="C49" s="1">
        <v>18</v>
      </c>
      <c r="D49" s="1" t="s">
        <v>7</v>
      </c>
      <c r="E49" s="1">
        <v>12.92699567</v>
      </c>
      <c r="F49" s="1">
        <v>0</v>
      </c>
      <c r="G49" s="16">
        <f t="shared" si="1"/>
        <v>0</v>
      </c>
      <c r="H49">
        <f t="shared" si="0"/>
        <v>1</v>
      </c>
      <c r="N49">
        <f t="shared" si="2"/>
        <v>0.27986181469900001</v>
      </c>
      <c r="O49">
        <f t="shared" si="3"/>
        <v>2.1649408868332977E-2</v>
      </c>
      <c r="P49">
        <f t="shared" si="4"/>
        <v>0</v>
      </c>
    </row>
    <row r="50" spans="1:18" ht="15" customHeight="1" x14ac:dyDescent="0.25">
      <c r="A50" s="18">
        <v>41064</v>
      </c>
      <c r="B50" s="1" t="s">
        <v>21</v>
      </c>
      <c r="C50" s="1">
        <v>19</v>
      </c>
      <c r="D50" s="1" t="s">
        <v>7</v>
      </c>
      <c r="E50" s="1">
        <v>16.004646950000001</v>
      </c>
      <c r="F50" s="1">
        <v>1.200146807E-2</v>
      </c>
      <c r="G50" s="16">
        <f t="shared" si="1"/>
        <v>7.4987396519858876E-2</v>
      </c>
      <c r="H50">
        <f t="shared" si="0"/>
        <v>1</v>
      </c>
      <c r="N50">
        <f t="shared" si="2"/>
        <v>0.340491544915</v>
      </c>
      <c r="O50">
        <f t="shared" si="3"/>
        <v>2.1274542698675396E-2</v>
      </c>
      <c r="P50">
        <f t="shared" si="4"/>
        <v>1.5953225691242405E-3</v>
      </c>
    </row>
    <row r="51" spans="1:18" ht="15" customHeight="1" x14ac:dyDescent="0.25">
      <c r="A51" s="18">
        <v>41064</v>
      </c>
      <c r="B51" s="1" t="s">
        <v>21</v>
      </c>
      <c r="C51" s="1">
        <v>20</v>
      </c>
      <c r="D51" s="1" t="s">
        <v>7</v>
      </c>
      <c r="E51" s="1">
        <v>14.38638752</v>
      </c>
      <c r="F51" s="1">
        <v>6.9395284419999995E-2</v>
      </c>
      <c r="G51" s="16">
        <f t="shared" si="1"/>
        <v>0.48236768489328163</v>
      </c>
      <c r="H51">
        <f t="shared" si="0"/>
        <v>1</v>
      </c>
      <c r="N51">
        <f t="shared" si="2"/>
        <v>0.30861183414399995</v>
      </c>
      <c r="O51">
        <f t="shared" si="3"/>
        <v>2.1451655859747058E-2</v>
      </c>
      <c r="P51">
        <f t="shared" si="4"/>
        <v>1.0347585574193588E-2</v>
      </c>
    </row>
    <row r="52" spans="1:18" ht="15" customHeight="1" x14ac:dyDescent="0.25">
      <c r="A52" s="18">
        <v>41064</v>
      </c>
      <c r="B52" s="1" t="s">
        <v>21</v>
      </c>
      <c r="C52" s="1">
        <v>21</v>
      </c>
      <c r="D52" s="1" t="s">
        <v>7</v>
      </c>
      <c r="E52" s="1">
        <v>12.92155492</v>
      </c>
      <c r="F52" s="1">
        <v>2.424181702E-2</v>
      </c>
      <c r="G52" s="16">
        <f t="shared" si="1"/>
        <v>0.18760758414978745</v>
      </c>
      <c r="H52">
        <f t="shared" si="0"/>
        <v>1</v>
      </c>
      <c r="N52">
        <f t="shared" si="2"/>
        <v>0.27975463192399996</v>
      </c>
      <c r="O52">
        <f t="shared" si="3"/>
        <v>2.1650229686443957E-2</v>
      </c>
      <c r="P52">
        <f t="shared" si="4"/>
        <v>4.0617472877617616E-3</v>
      </c>
    </row>
    <row r="53" spans="1:18" ht="15" customHeight="1" x14ac:dyDescent="0.25">
      <c r="A53" s="18">
        <v>41064</v>
      </c>
      <c r="B53" s="1" t="s">
        <v>21</v>
      </c>
      <c r="C53" s="1">
        <v>22</v>
      </c>
      <c r="D53" s="1" t="s">
        <v>7</v>
      </c>
      <c r="E53" s="1">
        <v>16.00267449</v>
      </c>
      <c r="F53" s="1">
        <v>5.3128254271E-2</v>
      </c>
      <c r="G53" s="16">
        <f t="shared" si="1"/>
        <v>0.3319960941791299</v>
      </c>
      <c r="H53">
        <f t="shared" si="0"/>
        <v>1</v>
      </c>
      <c r="N53">
        <f t="shared" si="2"/>
        <v>0.340452687453</v>
      </c>
      <c r="O53">
        <f t="shared" si="3"/>
        <v>2.127473677389035E-2</v>
      </c>
      <c r="P53">
        <f t="shared" si="4"/>
        <v>7.0631295136206985E-3</v>
      </c>
    </row>
    <row r="54" spans="1:18" ht="15" customHeight="1" x14ac:dyDescent="0.25">
      <c r="A54" s="18">
        <v>41064</v>
      </c>
      <c r="B54" s="1" t="s">
        <v>21</v>
      </c>
      <c r="C54" s="1">
        <v>23</v>
      </c>
      <c r="D54" s="1" t="s">
        <v>7</v>
      </c>
      <c r="E54" s="1">
        <v>5.2776619350000002</v>
      </c>
      <c r="F54" s="1">
        <v>0.26827700170000002</v>
      </c>
      <c r="G54" s="16">
        <f t="shared" si="1"/>
        <v>5.0832547632666811</v>
      </c>
      <c r="H54">
        <f t="shared" si="0"/>
        <v>1</v>
      </c>
      <c r="N54">
        <f t="shared" si="2"/>
        <v>0.1291699401195</v>
      </c>
      <c r="O54">
        <f t="shared" si="3"/>
        <v>2.4474841645858472E-2</v>
      </c>
      <c r="P54">
        <f t="shared" si="4"/>
        <v>0.12441185537650781</v>
      </c>
    </row>
    <row r="55" spans="1:18" ht="15" customHeight="1" x14ac:dyDescent="0.25">
      <c r="A55" s="18">
        <v>41064</v>
      </c>
      <c r="B55" s="1" t="s">
        <v>21</v>
      </c>
      <c r="C55" s="1">
        <v>24</v>
      </c>
      <c r="D55" s="1" t="s">
        <v>7</v>
      </c>
      <c r="E55" s="1">
        <v>8.6961759109999992</v>
      </c>
      <c r="F55" s="1">
        <v>0.57068488515000004</v>
      </c>
      <c r="G55" s="16">
        <f t="shared" si="1"/>
        <v>6.5624809225412193</v>
      </c>
      <c r="H55">
        <f t="shared" si="0"/>
        <v>1</v>
      </c>
      <c r="N55">
        <f t="shared" si="2"/>
        <v>0.19651466544669999</v>
      </c>
      <c r="O55">
        <f t="shared" si="3"/>
        <v>2.2597825464653252E-2</v>
      </c>
      <c r="P55">
        <f t="shared" si="4"/>
        <v>0.14829779850270314</v>
      </c>
    </row>
    <row r="56" spans="1:18" ht="15" customHeight="1" x14ac:dyDescent="0.25">
      <c r="A56" s="18">
        <v>41064</v>
      </c>
      <c r="B56" s="1" t="s">
        <v>21</v>
      </c>
      <c r="C56" s="1">
        <v>25</v>
      </c>
      <c r="D56" s="1" t="s">
        <v>7</v>
      </c>
      <c r="E56" s="1">
        <v>10.759466850000001</v>
      </c>
      <c r="F56" s="1">
        <v>0</v>
      </c>
      <c r="G56" s="16">
        <f t="shared" si="1"/>
        <v>0</v>
      </c>
      <c r="H56">
        <f t="shared" si="0"/>
        <v>1</v>
      </c>
      <c r="N56">
        <f t="shared" si="2"/>
        <v>0.23716149694499999</v>
      </c>
      <c r="O56">
        <f t="shared" si="3"/>
        <v>2.2042123485421582E-2</v>
      </c>
      <c r="P56">
        <f t="shared" si="4"/>
        <v>0</v>
      </c>
    </row>
    <row r="57" spans="1:18" ht="15" customHeight="1" x14ac:dyDescent="0.25">
      <c r="A57" s="18">
        <v>41064</v>
      </c>
      <c r="B57" s="1" t="s">
        <v>21</v>
      </c>
      <c r="C57" s="1">
        <v>26</v>
      </c>
      <c r="D57" s="1" t="s">
        <v>7</v>
      </c>
      <c r="E57" s="1">
        <v>8.3749027320000007</v>
      </c>
      <c r="F57" s="1">
        <v>0.13964051769999999</v>
      </c>
      <c r="G57" s="16">
        <f t="shared" si="1"/>
        <v>1.6673688300455354</v>
      </c>
      <c r="H57">
        <f t="shared" si="0"/>
        <v>1</v>
      </c>
      <c r="N57">
        <f t="shared" si="2"/>
        <v>0.19018558382040002</v>
      </c>
      <c r="O57">
        <f t="shared" si="3"/>
        <v>2.27089901705619E-2</v>
      </c>
      <c r="P57">
        <f t="shared" si="4"/>
        <v>3.786426237220536E-2</v>
      </c>
    </row>
    <row r="58" spans="1:18" ht="15" customHeight="1" x14ac:dyDescent="0.25">
      <c r="A58" s="18">
        <v>41064</v>
      </c>
      <c r="B58" s="1" t="s">
        <v>21</v>
      </c>
      <c r="C58" s="1">
        <v>27</v>
      </c>
      <c r="D58" s="1" t="s">
        <v>7</v>
      </c>
      <c r="E58" s="1">
        <v>11.60956024</v>
      </c>
      <c r="F58" s="1">
        <v>0.12893065508900001</v>
      </c>
      <c r="G58" s="16">
        <f t="shared" si="1"/>
        <v>1.1105558903495556</v>
      </c>
      <c r="H58">
        <f t="shared" si="0"/>
        <v>1</v>
      </c>
      <c r="N58">
        <f t="shared" si="2"/>
        <v>0.25390833672800001</v>
      </c>
      <c r="O58">
        <f t="shared" si="3"/>
        <v>2.187062485391781E-2</v>
      </c>
      <c r="P58">
        <f t="shared" si="4"/>
        <v>2.4288551257143812E-2</v>
      </c>
    </row>
    <row r="59" spans="1:18" ht="15" customHeight="1" x14ac:dyDescent="0.25">
      <c r="A59" s="18">
        <v>41064</v>
      </c>
      <c r="B59" s="1" t="s">
        <v>21</v>
      </c>
      <c r="C59" s="1">
        <v>28</v>
      </c>
      <c r="D59" s="1" t="s">
        <v>7</v>
      </c>
      <c r="E59" s="1">
        <v>10.083615740000001</v>
      </c>
      <c r="F59" s="1">
        <v>0.37373736823999998</v>
      </c>
      <c r="G59" s="16">
        <f t="shared" si="1"/>
        <v>3.7063824909297858</v>
      </c>
      <c r="H59">
        <f t="shared" si="0"/>
        <v>1</v>
      </c>
      <c r="N59">
        <f t="shared" si="2"/>
        <v>0.223847230078</v>
      </c>
      <c r="O59">
        <f t="shared" si="3"/>
        <v>2.2199103560644012E-2</v>
      </c>
      <c r="P59">
        <f t="shared" si="4"/>
        <v>8.2278368751508027E-2</v>
      </c>
    </row>
    <row r="60" spans="1:18" ht="15" customHeight="1" x14ac:dyDescent="0.25">
      <c r="A60" s="18">
        <v>41064</v>
      </c>
      <c r="B60" s="1" t="s">
        <v>21</v>
      </c>
      <c r="C60" s="1">
        <v>29</v>
      </c>
      <c r="D60" s="1" t="s">
        <v>7</v>
      </c>
      <c r="E60" s="1">
        <v>11.962822989999999</v>
      </c>
      <c r="F60" s="1">
        <v>0.13010052822000001</v>
      </c>
      <c r="G60" s="16">
        <f t="shared" si="1"/>
        <v>1.0875403600701443</v>
      </c>
      <c r="H60">
        <f t="shared" si="0"/>
        <v>1</v>
      </c>
      <c r="N60">
        <f t="shared" si="2"/>
        <v>0.26086761290299998</v>
      </c>
      <c r="O60">
        <f t="shared" si="3"/>
        <v>2.1806526195452799E-2</v>
      </c>
      <c r="P60">
        <f t="shared" si="4"/>
        <v>2.3715477350481771E-2</v>
      </c>
    </row>
    <row r="61" spans="1:18" x14ac:dyDescent="0.25">
      <c r="A61" s="18">
        <v>41064</v>
      </c>
      <c r="B61" s="1" t="s">
        <v>21</v>
      </c>
      <c r="C61" s="1">
        <v>30</v>
      </c>
      <c r="D61" s="1" t="s">
        <v>7</v>
      </c>
      <c r="E61" s="1">
        <v>7.6381860560000003</v>
      </c>
      <c r="F61" s="1">
        <v>0</v>
      </c>
      <c r="G61" s="16">
        <f t="shared" si="1"/>
        <v>0</v>
      </c>
      <c r="H61">
        <f t="shared" si="0"/>
        <v>1</v>
      </c>
      <c r="I61">
        <f t="shared" ref="I61" si="5">SUM(H32:H61)</f>
        <v>30</v>
      </c>
      <c r="J61" s="15">
        <f t="shared" ref="J61" si="6">AVERAGE(G32:G61)</f>
        <v>1.1624216482981213</v>
      </c>
      <c r="K61" s="15">
        <f t="shared" ref="K61" si="7">STDEV(G32:G61)/(SQRT(I61))</f>
        <v>0.29991159997549904</v>
      </c>
      <c r="L61" s="15">
        <f t="shared" ref="L61" si="8">AVERAGE(F32:F61)</f>
        <v>9.3370984712333349E-2</v>
      </c>
      <c r="M61">
        <f t="shared" ref="M61" si="9">STDEV(F32:F61)/SQRT(I61)</f>
        <v>2.3951513592445326E-2</v>
      </c>
      <c r="N61">
        <f t="shared" si="2"/>
        <v>0.17567226530319999</v>
      </c>
      <c r="O61">
        <f t="shared" si="3"/>
        <v>2.2999212642274496E-2</v>
      </c>
      <c r="P61">
        <f t="shared" si="4"/>
        <v>0</v>
      </c>
      <c r="Q61">
        <f>AVERAGE(P32:P61)</f>
        <v>2.7137800396577295E-2</v>
      </c>
      <c r="R61">
        <f>STDEV(P32:P61)/SQRT(I61)</f>
        <v>7.0573254527796694E-3</v>
      </c>
    </row>
    <row r="62" spans="1:18" ht="15" customHeight="1" x14ac:dyDescent="0.25">
      <c r="A62" s="21">
        <v>41064</v>
      </c>
      <c r="B62" s="4" t="s">
        <v>22</v>
      </c>
      <c r="C62" s="4">
        <v>1</v>
      </c>
      <c r="D62" s="4" t="s">
        <v>7</v>
      </c>
      <c r="E62" s="4">
        <v>8.3152421279999995</v>
      </c>
      <c r="F62" s="4">
        <v>0</v>
      </c>
      <c r="G62" s="16">
        <f t="shared" si="1"/>
        <v>0</v>
      </c>
      <c r="H62">
        <f t="shared" si="0"/>
        <v>1</v>
      </c>
      <c r="N62">
        <f t="shared" si="2"/>
        <v>0.18901026992159997</v>
      </c>
      <c r="O62">
        <f t="shared" si="3"/>
        <v>2.273057921971313E-2</v>
      </c>
      <c r="P62">
        <f t="shared" si="4"/>
        <v>0</v>
      </c>
    </row>
    <row r="63" spans="1:18" ht="15" customHeight="1" x14ac:dyDescent="0.25">
      <c r="A63" s="18">
        <v>41064</v>
      </c>
      <c r="B63" s="1" t="s">
        <v>22</v>
      </c>
      <c r="C63" s="1">
        <v>2</v>
      </c>
      <c r="D63" s="1" t="s">
        <v>7</v>
      </c>
      <c r="E63" s="1">
        <v>10.99198788</v>
      </c>
      <c r="F63" s="1">
        <v>4.0950117699999997E-2</v>
      </c>
      <c r="G63" s="16">
        <f t="shared" si="1"/>
        <v>0.37254514967678432</v>
      </c>
      <c r="H63">
        <f t="shared" si="0"/>
        <v>1</v>
      </c>
      <c r="N63">
        <f t="shared" si="2"/>
        <v>0.24174216123599998</v>
      </c>
      <c r="O63">
        <f t="shared" si="3"/>
        <v>2.199257894705757E-2</v>
      </c>
      <c r="P63">
        <f t="shared" si="4"/>
        <v>8.193228615610058E-3</v>
      </c>
    </row>
    <row r="64" spans="1:18" ht="15" customHeight="1" x14ac:dyDescent="0.25">
      <c r="A64" s="18">
        <v>41064</v>
      </c>
      <c r="B64" s="1" t="s">
        <v>22</v>
      </c>
      <c r="C64" s="1">
        <v>3</v>
      </c>
      <c r="D64" s="1" t="s">
        <v>7</v>
      </c>
      <c r="E64" s="1">
        <v>12.26047631</v>
      </c>
      <c r="F64" s="1">
        <v>0</v>
      </c>
      <c r="G64" s="16">
        <f t="shared" si="1"/>
        <v>0</v>
      </c>
      <c r="H64">
        <f t="shared" si="0"/>
        <v>1</v>
      </c>
      <c r="N64">
        <f t="shared" si="2"/>
        <v>0.26673138330699997</v>
      </c>
      <c r="O64">
        <f t="shared" si="3"/>
        <v>2.1755385073371589E-2</v>
      </c>
      <c r="P64">
        <f t="shared" si="4"/>
        <v>0</v>
      </c>
    </row>
    <row r="65" spans="1:16" ht="15" customHeight="1" x14ac:dyDescent="0.25">
      <c r="A65" s="18">
        <v>41064</v>
      </c>
      <c r="B65" s="1" t="s">
        <v>22</v>
      </c>
      <c r="C65" s="1">
        <v>4</v>
      </c>
      <c r="D65" s="1" t="s">
        <v>7</v>
      </c>
      <c r="E65" s="1">
        <v>11.455357559999999</v>
      </c>
      <c r="F65" s="1">
        <v>3.6448210029999997E-2</v>
      </c>
      <c r="G65" s="16">
        <f t="shared" si="1"/>
        <v>0.31817610091255849</v>
      </c>
      <c r="H65">
        <f t="shared" si="0"/>
        <v>1</v>
      </c>
      <c r="N65">
        <f t="shared" si="2"/>
        <v>0.25087054393199998</v>
      </c>
      <c r="O65">
        <f t="shared" si="3"/>
        <v>2.189984403524808E-2</v>
      </c>
      <c r="P65">
        <f t="shared" si="4"/>
        <v>6.9680069857283857E-3</v>
      </c>
    </row>
    <row r="66" spans="1:16" ht="15" customHeight="1" x14ac:dyDescent="0.25">
      <c r="A66" s="18">
        <v>41064</v>
      </c>
      <c r="B66" s="1" t="s">
        <v>22</v>
      </c>
      <c r="C66" s="1">
        <v>5</v>
      </c>
      <c r="D66" s="1" t="s">
        <v>7</v>
      </c>
      <c r="E66" s="1">
        <v>12.68320926</v>
      </c>
      <c r="F66" s="1">
        <v>0.18910240079999999</v>
      </c>
      <c r="G66" s="16">
        <f t="shared" si="1"/>
        <v>1.4909664969132581</v>
      </c>
      <c r="H66">
        <f t="shared" ref="H66:H129" si="10">IF(D66="","", 1)</f>
        <v>1</v>
      </c>
      <c r="N66">
        <f t="shared" si="2"/>
        <v>0.27505922242199998</v>
      </c>
      <c r="O66">
        <f t="shared" si="3"/>
        <v>2.168687883195897E-2</v>
      </c>
      <c r="P66">
        <f t="shared" si="4"/>
        <v>3.2334409761068154E-2</v>
      </c>
    </row>
    <row r="67" spans="1:16" ht="15" customHeight="1" x14ac:dyDescent="0.25">
      <c r="A67" s="18">
        <v>41064</v>
      </c>
      <c r="B67" s="1" t="s">
        <v>22</v>
      </c>
      <c r="C67" s="1">
        <v>6</v>
      </c>
      <c r="D67" s="1" t="s">
        <v>7</v>
      </c>
      <c r="E67" s="1">
        <v>11.99350527</v>
      </c>
      <c r="F67" s="1">
        <v>1.7913469139999999E-2</v>
      </c>
      <c r="G67" s="16">
        <f t="shared" ref="G67:G130" si="11">100*F67/E67</f>
        <v>0.14935974710252492</v>
      </c>
      <c r="H67">
        <f t="shared" si="10"/>
        <v>1</v>
      </c>
      <c r="N67">
        <f t="shared" ref="N67:N130" si="12" xml:space="preserve"> 0.0197*E67 + 0.0252</f>
        <v>0.26147205381899996</v>
      </c>
      <c r="O67">
        <f t="shared" ref="O67:O130" si="13">N67/E67</f>
        <v>2.1801137193230246E-2</v>
      </c>
      <c r="P67">
        <f t="shared" ref="P67:P130" si="14">G67*O67</f>
        <v>3.2562123377283194E-3</v>
      </c>
    </row>
    <row r="68" spans="1:16" ht="15" customHeight="1" x14ac:dyDescent="0.25">
      <c r="A68" s="18">
        <v>41064</v>
      </c>
      <c r="B68" s="1" t="s">
        <v>22</v>
      </c>
      <c r="C68" s="1">
        <v>7</v>
      </c>
      <c r="D68" s="1" t="s">
        <v>7</v>
      </c>
      <c r="E68" s="1">
        <v>20.11505004</v>
      </c>
      <c r="F68" s="1">
        <v>0</v>
      </c>
      <c r="G68" s="16">
        <f t="shared" si="11"/>
        <v>0</v>
      </c>
      <c r="H68">
        <f t="shared" si="10"/>
        <v>1</v>
      </c>
      <c r="N68">
        <f t="shared" si="12"/>
        <v>0.42146648578799994</v>
      </c>
      <c r="O68">
        <f t="shared" si="13"/>
        <v>2.0952793304013076E-2</v>
      </c>
      <c r="P68">
        <f t="shared" si="14"/>
        <v>0</v>
      </c>
    </row>
    <row r="69" spans="1:16" ht="15" customHeight="1" x14ac:dyDescent="0.25">
      <c r="A69" s="18">
        <v>41064</v>
      </c>
      <c r="B69" s="1" t="s">
        <v>22</v>
      </c>
      <c r="C69" s="1">
        <v>8</v>
      </c>
      <c r="D69" s="1" t="s">
        <v>7</v>
      </c>
      <c r="E69" s="1">
        <v>10.720733360000001</v>
      </c>
      <c r="F69" s="1">
        <v>0</v>
      </c>
      <c r="G69" s="16">
        <f t="shared" si="11"/>
        <v>0</v>
      </c>
      <c r="H69">
        <f t="shared" si="10"/>
        <v>1</v>
      </c>
      <c r="N69">
        <f t="shared" si="12"/>
        <v>0.23639844719200001</v>
      </c>
      <c r="O69">
        <f t="shared" si="13"/>
        <v>2.205058546405262E-2</v>
      </c>
      <c r="P69">
        <f t="shared" si="14"/>
        <v>0</v>
      </c>
    </row>
    <row r="70" spans="1:16" ht="15" customHeight="1" x14ac:dyDescent="0.25">
      <c r="A70" s="18">
        <v>41064</v>
      </c>
      <c r="B70" s="1" t="s">
        <v>22</v>
      </c>
      <c r="C70" s="1">
        <v>9</v>
      </c>
      <c r="D70" s="1" t="s">
        <v>7</v>
      </c>
      <c r="E70" s="1">
        <v>12.261778079999999</v>
      </c>
      <c r="F70" s="1">
        <v>7.2360806080000006E-2</v>
      </c>
      <c r="G70" s="16">
        <f t="shared" si="11"/>
        <v>0.59013305907098923</v>
      </c>
      <c r="H70">
        <f t="shared" si="10"/>
        <v>1</v>
      </c>
      <c r="N70">
        <f t="shared" si="12"/>
        <v>0.266757028176</v>
      </c>
      <c r="O70">
        <f t="shared" si="13"/>
        <v>2.1755166863695188E-2</v>
      </c>
      <c r="P70">
        <f t="shared" si="14"/>
        <v>1.2838443171872259E-2</v>
      </c>
    </row>
    <row r="71" spans="1:16" ht="15" customHeight="1" x14ac:dyDescent="0.25">
      <c r="A71" s="18">
        <v>41064</v>
      </c>
      <c r="B71" s="1" t="s">
        <v>22</v>
      </c>
      <c r="C71" s="1">
        <v>10</v>
      </c>
      <c r="D71" s="1" t="s">
        <v>7</v>
      </c>
      <c r="E71" s="1">
        <v>9.9276431479999996</v>
      </c>
      <c r="F71" s="1">
        <v>0</v>
      </c>
      <c r="G71" s="16">
        <f t="shared" si="11"/>
        <v>0</v>
      </c>
      <c r="H71">
        <f t="shared" si="10"/>
        <v>1</v>
      </c>
      <c r="N71">
        <f t="shared" si="12"/>
        <v>0.22077457001559997</v>
      </c>
      <c r="O71">
        <f t="shared" si="13"/>
        <v>2.2238366823255196E-2</v>
      </c>
      <c r="P71">
        <f t="shared" si="14"/>
        <v>0</v>
      </c>
    </row>
    <row r="72" spans="1:16" ht="15" customHeight="1" x14ac:dyDescent="0.25">
      <c r="A72" s="18">
        <v>41064</v>
      </c>
      <c r="B72" s="1" t="s">
        <v>22</v>
      </c>
      <c r="C72" s="1">
        <v>11</v>
      </c>
      <c r="D72" s="1" t="s">
        <v>7</v>
      </c>
      <c r="E72" s="1">
        <v>11.754283360000001</v>
      </c>
      <c r="F72" s="1">
        <v>0.48636441120000001</v>
      </c>
      <c r="G72" s="16">
        <f t="shared" si="11"/>
        <v>4.137763199201963</v>
      </c>
      <c r="H72">
        <f t="shared" si="10"/>
        <v>1</v>
      </c>
      <c r="N72">
        <f t="shared" si="12"/>
        <v>0.25675938219200001</v>
      </c>
      <c r="O72">
        <f t="shared" si="13"/>
        <v>2.1843899311272005E-2</v>
      </c>
      <c r="P72">
        <f t="shared" si="14"/>
        <v>9.0384882697254407E-2</v>
      </c>
    </row>
    <row r="73" spans="1:16" ht="15" customHeight="1" x14ac:dyDescent="0.25">
      <c r="A73" s="18">
        <v>41064</v>
      </c>
      <c r="B73" s="1" t="s">
        <v>22</v>
      </c>
      <c r="C73" s="1">
        <v>12</v>
      </c>
      <c r="D73" s="1" t="s">
        <v>7</v>
      </c>
      <c r="E73" s="1">
        <v>11.8128578</v>
      </c>
      <c r="F73" s="1">
        <v>0.50670258239999999</v>
      </c>
      <c r="G73" s="16">
        <f t="shared" si="11"/>
        <v>4.28941574493515</v>
      </c>
      <c r="H73">
        <f t="shared" si="10"/>
        <v>1</v>
      </c>
      <c r="N73">
        <f t="shared" si="12"/>
        <v>0.25791329866000001</v>
      </c>
      <c r="O73">
        <f t="shared" si="13"/>
        <v>2.1833268716736777E-2</v>
      </c>
      <c r="P73">
        <f t="shared" si="14"/>
        <v>9.3651966596970795E-2</v>
      </c>
    </row>
    <row r="74" spans="1:16" ht="15" customHeight="1" x14ac:dyDescent="0.25">
      <c r="A74" s="18">
        <v>41064</v>
      </c>
      <c r="B74" s="1" t="s">
        <v>22</v>
      </c>
      <c r="C74" s="1">
        <v>13</v>
      </c>
      <c r="D74" s="1" t="s">
        <v>7</v>
      </c>
      <c r="E74" s="1">
        <v>10.798368719999999</v>
      </c>
      <c r="F74" s="1">
        <v>0</v>
      </c>
      <c r="G74" s="16">
        <f t="shared" si="11"/>
        <v>0</v>
      </c>
      <c r="H74">
        <f t="shared" si="10"/>
        <v>1</v>
      </c>
      <c r="N74">
        <f t="shared" si="12"/>
        <v>0.23792786378399997</v>
      </c>
      <c r="O74">
        <f t="shared" si="13"/>
        <v>2.2033685823612068E-2</v>
      </c>
      <c r="P74">
        <f t="shared" si="14"/>
        <v>0</v>
      </c>
    </row>
    <row r="75" spans="1:16" ht="15" customHeight="1" x14ac:dyDescent="0.25">
      <c r="A75" s="18">
        <v>41064</v>
      </c>
      <c r="B75" s="1" t="s">
        <v>22</v>
      </c>
      <c r="C75" s="1">
        <v>14</v>
      </c>
      <c r="D75" s="1" t="s">
        <v>7</v>
      </c>
      <c r="E75" s="1">
        <v>10.646046739999999</v>
      </c>
      <c r="F75" s="1">
        <v>0</v>
      </c>
      <c r="G75" s="16">
        <f t="shared" si="11"/>
        <v>0</v>
      </c>
      <c r="H75">
        <f t="shared" si="10"/>
        <v>1</v>
      </c>
      <c r="N75">
        <f t="shared" si="12"/>
        <v>0.23492712077799996</v>
      </c>
      <c r="O75">
        <f t="shared" si="13"/>
        <v>2.2067075837204148E-2</v>
      </c>
      <c r="P75">
        <f t="shared" si="14"/>
        <v>0</v>
      </c>
    </row>
    <row r="76" spans="1:16" ht="15" customHeight="1" x14ac:dyDescent="0.25">
      <c r="A76" s="18">
        <v>41064</v>
      </c>
      <c r="B76" s="1" t="s">
        <v>22</v>
      </c>
      <c r="C76" s="1">
        <v>15</v>
      </c>
      <c r="D76" s="1" t="s">
        <v>7</v>
      </c>
      <c r="E76" s="1">
        <v>10.5081224</v>
      </c>
      <c r="F76" s="1">
        <v>0</v>
      </c>
      <c r="G76" s="16">
        <f t="shared" si="11"/>
        <v>0</v>
      </c>
      <c r="H76">
        <f t="shared" si="10"/>
        <v>1</v>
      </c>
      <c r="N76">
        <f t="shared" si="12"/>
        <v>0.23221001127999999</v>
      </c>
      <c r="O76">
        <f t="shared" si="13"/>
        <v>2.2098144886473724E-2</v>
      </c>
      <c r="P76">
        <f t="shared" si="14"/>
        <v>0</v>
      </c>
    </row>
    <row r="77" spans="1:16" ht="15" customHeight="1" x14ac:dyDescent="0.25">
      <c r="A77" s="18">
        <v>41064</v>
      </c>
      <c r="B77" s="1" t="s">
        <v>22</v>
      </c>
      <c r="C77" s="1">
        <v>16</v>
      </c>
      <c r="D77" s="1" t="s">
        <v>7</v>
      </c>
      <c r="E77" s="1">
        <v>5.1021615889999996</v>
      </c>
      <c r="F77" s="1">
        <v>3.5548515099999997E-2</v>
      </c>
      <c r="G77" s="16">
        <f t="shared" si="11"/>
        <v>0.69673440325059055</v>
      </c>
      <c r="H77">
        <f t="shared" si="10"/>
        <v>1</v>
      </c>
      <c r="N77">
        <f t="shared" si="12"/>
        <v>0.12571258330329999</v>
      </c>
      <c r="O77">
        <f t="shared" si="13"/>
        <v>2.4639083084771345E-2</v>
      </c>
      <c r="P77">
        <f t="shared" si="14"/>
        <v>1.7166896849709883E-2</v>
      </c>
    </row>
    <row r="78" spans="1:16" ht="15" customHeight="1" x14ac:dyDescent="0.25">
      <c r="A78" s="18">
        <v>41064</v>
      </c>
      <c r="B78" s="1" t="s">
        <v>22</v>
      </c>
      <c r="C78" s="1">
        <v>17</v>
      </c>
      <c r="D78" s="1" t="s">
        <v>7</v>
      </c>
      <c r="E78" s="1">
        <v>6.6753092299999999</v>
      </c>
      <c r="F78" s="1">
        <v>0</v>
      </c>
      <c r="G78" s="16">
        <f t="shared" si="11"/>
        <v>0</v>
      </c>
      <c r="H78">
        <f t="shared" si="10"/>
        <v>1</v>
      </c>
      <c r="N78">
        <f t="shared" si="12"/>
        <v>0.15670359183099999</v>
      </c>
      <c r="O78">
        <f t="shared" si="13"/>
        <v>2.3475106011081378E-2</v>
      </c>
      <c r="P78">
        <f t="shared" si="14"/>
        <v>0</v>
      </c>
    </row>
    <row r="79" spans="1:16" ht="15" customHeight="1" x14ac:dyDescent="0.25">
      <c r="A79" s="18">
        <v>41064</v>
      </c>
      <c r="B79" s="1" t="s">
        <v>22</v>
      </c>
      <c r="C79" s="1">
        <v>18</v>
      </c>
      <c r="D79" s="1" t="s">
        <v>7</v>
      </c>
      <c r="E79" s="1">
        <v>11.24716169</v>
      </c>
      <c r="F79" s="1">
        <v>1.470107759E-2</v>
      </c>
      <c r="G79" s="16">
        <f t="shared" si="11"/>
        <v>0.13070922242605371</v>
      </c>
      <c r="H79">
        <f t="shared" si="10"/>
        <v>1</v>
      </c>
      <c r="N79">
        <f t="shared" si="12"/>
        <v>0.24676908529299998</v>
      </c>
      <c r="O79">
        <f t="shared" si="13"/>
        <v>2.1940565281675078E-2</v>
      </c>
      <c r="P79">
        <f t="shared" si="14"/>
        <v>2.8678342275558193E-3</v>
      </c>
    </row>
    <row r="80" spans="1:16" ht="15" customHeight="1" x14ac:dyDescent="0.25">
      <c r="A80" s="18">
        <v>41064</v>
      </c>
      <c r="B80" s="1" t="s">
        <v>22</v>
      </c>
      <c r="C80" s="1">
        <v>19</v>
      </c>
      <c r="D80" s="1" t="s">
        <v>7</v>
      </c>
      <c r="E80" s="1">
        <v>4.7781870880000001</v>
      </c>
      <c r="F80" s="1">
        <v>0</v>
      </c>
      <c r="G80" s="16">
        <f t="shared" si="11"/>
        <v>0</v>
      </c>
      <c r="H80">
        <f t="shared" si="10"/>
        <v>1</v>
      </c>
      <c r="N80">
        <f t="shared" si="12"/>
        <v>0.1193302856336</v>
      </c>
      <c r="O80">
        <f t="shared" si="13"/>
        <v>2.4973966786124301E-2</v>
      </c>
      <c r="P80">
        <f t="shared" si="14"/>
        <v>0</v>
      </c>
    </row>
    <row r="81" spans="1:18" ht="15" customHeight="1" x14ac:dyDescent="0.25">
      <c r="A81" s="18">
        <v>41064</v>
      </c>
      <c r="B81" s="1" t="s">
        <v>22</v>
      </c>
      <c r="C81" s="1">
        <v>20</v>
      </c>
      <c r="D81" s="1" t="s">
        <v>7</v>
      </c>
      <c r="E81" s="1">
        <v>5.5241838159999999</v>
      </c>
      <c r="F81" s="1">
        <v>1.8654529019999999</v>
      </c>
      <c r="G81" s="16">
        <f t="shared" si="11"/>
        <v>33.768841952669732</v>
      </c>
      <c r="H81">
        <f t="shared" si="10"/>
        <v>1</v>
      </c>
      <c r="N81">
        <f t="shared" si="12"/>
        <v>0.13402642117519997</v>
      </c>
      <c r="O81">
        <f t="shared" si="13"/>
        <v>2.4261759861612827E-2</v>
      </c>
      <c r="P81">
        <f t="shared" si="14"/>
        <v>0.81929153426042978</v>
      </c>
    </row>
    <row r="82" spans="1:18" ht="15" customHeight="1" x14ac:dyDescent="0.25">
      <c r="A82" s="18">
        <v>41064</v>
      </c>
      <c r="B82" s="1" t="s">
        <v>22</v>
      </c>
      <c r="C82" s="1">
        <v>21</v>
      </c>
      <c r="D82" s="1" t="s">
        <v>7</v>
      </c>
      <c r="E82" s="1">
        <v>8.2339283020000007</v>
      </c>
      <c r="F82" s="1">
        <v>0</v>
      </c>
      <c r="G82" s="16">
        <f t="shared" si="11"/>
        <v>0</v>
      </c>
      <c r="H82">
        <f t="shared" si="10"/>
        <v>1</v>
      </c>
      <c r="N82">
        <f t="shared" si="12"/>
        <v>0.18740838754940001</v>
      </c>
      <c r="O82">
        <f t="shared" si="13"/>
        <v>2.2760507582253172E-2</v>
      </c>
      <c r="P82">
        <f t="shared" si="14"/>
        <v>0</v>
      </c>
    </row>
    <row r="83" spans="1:18" ht="15" customHeight="1" x14ac:dyDescent="0.25">
      <c r="A83" s="18">
        <v>41064</v>
      </c>
      <c r="B83" s="1" t="s">
        <v>22</v>
      </c>
      <c r="C83" s="1">
        <v>22</v>
      </c>
      <c r="D83" s="1" t="s">
        <v>7</v>
      </c>
      <c r="E83" s="1">
        <v>10.30341271</v>
      </c>
      <c r="F83" s="1">
        <v>0</v>
      </c>
      <c r="G83" s="16">
        <f t="shared" si="11"/>
        <v>0</v>
      </c>
      <c r="H83">
        <f t="shared" si="10"/>
        <v>1</v>
      </c>
      <c r="N83">
        <f t="shared" si="12"/>
        <v>0.228177230387</v>
      </c>
      <c r="O83">
        <f t="shared" si="13"/>
        <v>2.2145791575013014E-2</v>
      </c>
      <c r="P83">
        <f t="shared" si="14"/>
        <v>0</v>
      </c>
    </row>
    <row r="84" spans="1:18" ht="15" customHeight="1" x14ac:dyDescent="0.25">
      <c r="A84" s="18">
        <v>41064</v>
      </c>
      <c r="B84" s="1" t="s">
        <v>22</v>
      </c>
      <c r="C84" s="1">
        <v>23</v>
      </c>
      <c r="D84" s="1" t="s">
        <v>7</v>
      </c>
      <c r="E84" s="1">
        <v>11.03890045</v>
      </c>
      <c r="F84" s="1">
        <v>0</v>
      </c>
      <c r="G84" s="16">
        <f t="shared" si="11"/>
        <v>0</v>
      </c>
      <c r="H84">
        <f t="shared" si="10"/>
        <v>1</v>
      </c>
      <c r="N84">
        <f t="shared" si="12"/>
        <v>0.242666338865</v>
      </c>
      <c r="O84">
        <f t="shared" si="13"/>
        <v>2.1982836059093187E-2</v>
      </c>
      <c r="P84">
        <f t="shared" si="14"/>
        <v>0</v>
      </c>
    </row>
    <row r="85" spans="1:18" ht="15" customHeight="1" x14ac:dyDescent="0.25">
      <c r="A85" s="18">
        <v>41064</v>
      </c>
      <c r="B85" s="1" t="s">
        <v>22</v>
      </c>
      <c r="C85" s="1">
        <v>24</v>
      </c>
      <c r="D85" s="1" t="s">
        <v>7</v>
      </c>
      <c r="E85" s="1">
        <v>14.186238579999999</v>
      </c>
      <c r="F85" s="1">
        <v>0.69636383079999997</v>
      </c>
      <c r="G85" s="16">
        <f t="shared" si="11"/>
        <v>4.9087277566425929</v>
      </c>
      <c r="H85">
        <f t="shared" si="10"/>
        <v>1</v>
      </c>
      <c r="N85">
        <f t="shared" si="12"/>
        <v>0.304668900026</v>
      </c>
      <c r="O85">
        <f t="shared" si="13"/>
        <v>2.1476369391920942E-2</v>
      </c>
      <c r="P85">
        <f t="shared" si="14"/>
        <v>0.10542165054603174</v>
      </c>
    </row>
    <row r="86" spans="1:18" ht="15" customHeight="1" x14ac:dyDescent="0.25">
      <c r="A86" s="18">
        <v>41064</v>
      </c>
      <c r="B86" s="1" t="s">
        <v>22</v>
      </c>
      <c r="C86" s="1">
        <v>25</v>
      </c>
      <c r="D86" s="1" t="s">
        <v>7</v>
      </c>
      <c r="E86" s="1">
        <v>9.7606585389999996</v>
      </c>
      <c r="F86" s="1">
        <v>0</v>
      </c>
      <c r="G86" s="16">
        <f t="shared" si="11"/>
        <v>0</v>
      </c>
      <c r="H86">
        <f t="shared" si="10"/>
        <v>1</v>
      </c>
      <c r="N86">
        <f t="shared" si="12"/>
        <v>0.21748497321829999</v>
      </c>
      <c r="O86">
        <f t="shared" si="13"/>
        <v>2.2281793011128304E-2</v>
      </c>
      <c r="P86">
        <f t="shared" si="14"/>
        <v>0</v>
      </c>
    </row>
    <row r="87" spans="1:18" ht="15" customHeight="1" x14ac:dyDescent="0.25">
      <c r="A87" s="18">
        <v>41064</v>
      </c>
      <c r="B87" s="1" t="s">
        <v>22</v>
      </c>
      <c r="C87" s="1">
        <v>26</v>
      </c>
      <c r="D87" s="1" t="s">
        <v>7</v>
      </c>
      <c r="E87" s="1">
        <v>5.6046458010000002</v>
      </c>
      <c r="F87" s="1">
        <v>0</v>
      </c>
      <c r="G87" s="16">
        <f t="shared" si="11"/>
        <v>0</v>
      </c>
      <c r="H87">
        <f t="shared" si="10"/>
        <v>1</v>
      </c>
      <c r="N87">
        <f t="shared" si="12"/>
        <v>0.1356115222797</v>
      </c>
      <c r="O87">
        <f t="shared" si="13"/>
        <v>2.4196269861603694E-2</v>
      </c>
      <c r="P87">
        <f t="shared" si="14"/>
        <v>0</v>
      </c>
    </row>
    <row r="88" spans="1:18" ht="15" customHeight="1" x14ac:dyDescent="0.25">
      <c r="A88" s="18">
        <v>41064</v>
      </c>
      <c r="B88" s="1" t="s">
        <v>22</v>
      </c>
      <c r="C88" s="1">
        <v>27</v>
      </c>
      <c r="D88" s="1" t="s">
        <v>7</v>
      </c>
      <c r="E88" s="1">
        <v>9.0405660920000006</v>
      </c>
      <c r="F88" s="1">
        <v>0</v>
      </c>
      <c r="G88" s="16">
        <f t="shared" si="11"/>
        <v>0</v>
      </c>
      <c r="H88">
        <f t="shared" si="10"/>
        <v>1</v>
      </c>
      <c r="N88">
        <f t="shared" si="12"/>
        <v>0.20329915201240001</v>
      </c>
      <c r="O88">
        <f t="shared" si="13"/>
        <v>2.2487436068002367E-2</v>
      </c>
      <c r="P88">
        <f t="shared" si="14"/>
        <v>0</v>
      </c>
    </row>
    <row r="89" spans="1:18" ht="15" customHeight="1" x14ac:dyDescent="0.25">
      <c r="A89" s="18">
        <v>41064</v>
      </c>
      <c r="B89" s="1" t="s">
        <v>22</v>
      </c>
      <c r="C89" s="1">
        <v>28</v>
      </c>
      <c r="D89" s="1" t="s">
        <v>7</v>
      </c>
      <c r="E89" s="1">
        <v>8.7642345800000001</v>
      </c>
      <c r="F89" s="1">
        <v>4.6216029093000002E-2</v>
      </c>
      <c r="G89" s="16">
        <f t="shared" si="11"/>
        <v>0.52732533196298814</v>
      </c>
      <c r="H89">
        <f t="shared" si="10"/>
        <v>1</v>
      </c>
      <c r="N89">
        <f t="shared" si="12"/>
        <v>0.197855421226</v>
      </c>
      <c r="O89">
        <f t="shared" si="13"/>
        <v>2.2575322399232267E-2</v>
      </c>
      <c r="P89">
        <f t="shared" si="14"/>
        <v>1.1904539378346637E-2</v>
      </c>
    </row>
    <row r="90" spans="1:18" ht="15" customHeight="1" x14ac:dyDescent="0.25">
      <c r="A90" s="18">
        <v>41064</v>
      </c>
      <c r="B90" s="1" t="s">
        <v>22</v>
      </c>
      <c r="C90" s="1">
        <v>29</v>
      </c>
      <c r="D90" s="1" t="s">
        <v>7</v>
      </c>
      <c r="E90" s="1">
        <v>10.666300789999999</v>
      </c>
      <c r="F90" s="1">
        <v>0.1163131074</v>
      </c>
      <c r="G90" s="16">
        <f t="shared" si="11"/>
        <v>1.0904727861138821</v>
      </c>
      <c r="H90">
        <f t="shared" si="10"/>
        <v>1</v>
      </c>
      <c r="N90">
        <f t="shared" si="12"/>
        <v>0.23532612556299998</v>
      </c>
      <c r="O90">
        <f t="shared" si="13"/>
        <v>2.2062581038744547E-2</v>
      </c>
      <c r="P90">
        <f t="shared" si="14"/>
        <v>2.4058644214183075E-2</v>
      </c>
    </row>
    <row r="91" spans="1:18" x14ac:dyDescent="0.25">
      <c r="A91" s="18">
        <v>41064</v>
      </c>
      <c r="B91" s="1" t="s">
        <v>22</v>
      </c>
      <c r="C91" s="1">
        <v>30</v>
      </c>
      <c r="D91" s="1" t="s">
        <v>7</v>
      </c>
      <c r="E91" s="1">
        <v>11.854126859999999</v>
      </c>
      <c r="F91" s="1">
        <v>0.17042008167</v>
      </c>
      <c r="G91" s="16">
        <f t="shared" si="11"/>
        <v>1.4376434779440179</v>
      </c>
      <c r="H91">
        <f t="shared" si="10"/>
        <v>1</v>
      </c>
      <c r="I91">
        <f t="shared" ref="I91" si="15">SUM(H62:H91)</f>
        <v>30</v>
      </c>
      <c r="J91" s="15">
        <f t="shared" ref="J91" si="16">AVERAGE(G62:G91)</f>
        <v>1.7969604809607695</v>
      </c>
      <c r="K91" s="15">
        <f t="shared" ref="K91" si="17">STDEV(G62:G91)/(SQRT(I91))</f>
        <v>1.1295144798739225</v>
      </c>
      <c r="L91" s="15">
        <f t="shared" ref="L91" si="18">AVERAGE(F62:F91)</f>
        <v>0.14316191803343334</v>
      </c>
      <c r="M91">
        <f t="shared" ref="M91" si="19">STDEV(F62:F91)/SQRT(I91)</f>
        <v>6.7242779235362982E-2</v>
      </c>
      <c r="N91">
        <f t="shared" si="12"/>
        <v>0.25872629914199996</v>
      </c>
      <c r="O91">
        <f t="shared" si="13"/>
        <v>2.1825841936535507E-2</v>
      </c>
      <c r="P91">
        <f t="shared" si="14"/>
        <v>3.137777931069731E-2</v>
      </c>
      <c r="Q91">
        <f>AVERAGE(P62:P91)</f>
        <v>4.1990534298439554E-2</v>
      </c>
      <c r="R91">
        <f>STDEV(P62:P91)/SQRT(I91)</f>
        <v>2.7328166688230671E-2</v>
      </c>
    </row>
    <row r="92" spans="1:18" ht="15" customHeight="1" x14ac:dyDescent="0.25">
      <c r="A92" s="21">
        <v>41101</v>
      </c>
      <c r="B92" s="4" t="s">
        <v>20</v>
      </c>
      <c r="C92" s="4">
        <v>1</v>
      </c>
      <c r="D92" s="4" t="s">
        <v>7</v>
      </c>
      <c r="E92" s="4">
        <v>18.315963539999998</v>
      </c>
      <c r="F92" s="4">
        <v>0.15681079710000001</v>
      </c>
      <c r="G92" s="16">
        <f t="shared" si="11"/>
        <v>0.85614276725078053</v>
      </c>
      <c r="H92">
        <f t="shared" si="10"/>
        <v>1</v>
      </c>
      <c r="N92">
        <f t="shared" si="12"/>
        <v>0.38602448173799997</v>
      </c>
      <c r="O92">
        <f t="shared" si="13"/>
        <v>2.1075848993418557E-2</v>
      </c>
      <c r="P92">
        <f t="shared" si="14"/>
        <v>1.8043935679384941E-2</v>
      </c>
    </row>
    <row r="93" spans="1:18" ht="15" customHeight="1" x14ac:dyDescent="0.25">
      <c r="A93" s="18">
        <v>41101</v>
      </c>
      <c r="B93" s="1" t="s">
        <v>20</v>
      </c>
      <c r="C93" s="1">
        <v>2</v>
      </c>
      <c r="D93" s="1" t="s">
        <v>7</v>
      </c>
      <c r="E93" s="1">
        <v>6.8436493780000003</v>
      </c>
      <c r="F93" s="1">
        <v>0</v>
      </c>
      <c r="G93" s="16">
        <f t="shared" si="11"/>
        <v>0</v>
      </c>
      <c r="H93">
        <f t="shared" si="10"/>
        <v>1</v>
      </c>
      <c r="N93">
        <f t="shared" si="12"/>
        <v>0.1600198927466</v>
      </c>
      <c r="O93">
        <f t="shared" si="13"/>
        <v>2.338224591999254E-2</v>
      </c>
      <c r="P93">
        <f t="shared" si="14"/>
        <v>0</v>
      </c>
    </row>
    <row r="94" spans="1:18" ht="15" customHeight="1" x14ac:dyDescent="0.25">
      <c r="A94" s="18">
        <v>41101</v>
      </c>
      <c r="B94" s="1" t="s">
        <v>20</v>
      </c>
      <c r="C94" s="1">
        <v>3</v>
      </c>
      <c r="D94" s="1" t="s">
        <v>7</v>
      </c>
      <c r="E94" s="1">
        <v>7.5044174420000003</v>
      </c>
      <c r="F94" s="1">
        <v>0</v>
      </c>
      <c r="G94" s="16">
        <f t="shared" si="11"/>
        <v>0</v>
      </c>
      <c r="H94">
        <f t="shared" si="10"/>
        <v>1</v>
      </c>
      <c r="N94">
        <f t="shared" si="12"/>
        <v>0.1730370236074</v>
      </c>
      <c r="O94">
        <f t="shared" si="13"/>
        <v>2.3058022150921811E-2</v>
      </c>
      <c r="P94">
        <f t="shared" si="14"/>
        <v>0</v>
      </c>
    </row>
    <row r="95" spans="1:18" ht="15" customHeight="1" x14ac:dyDescent="0.25">
      <c r="A95" s="18">
        <v>41101</v>
      </c>
      <c r="B95" s="1" t="s">
        <v>20</v>
      </c>
      <c r="C95" s="1">
        <v>4</v>
      </c>
      <c r="D95" s="1" t="s">
        <v>7</v>
      </c>
      <c r="E95" s="1">
        <v>8.4964594239999993</v>
      </c>
      <c r="F95" s="1">
        <v>3.6997112479999997E-2</v>
      </c>
      <c r="G95" s="16">
        <f t="shared" si="11"/>
        <v>0.43544152491912141</v>
      </c>
      <c r="H95">
        <f t="shared" si="10"/>
        <v>1</v>
      </c>
      <c r="N95">
        <f t="shared" si="12"/>
        <v>0.19258025065279999</v>
      </c>
      <c r="O95">
        <f t="shared" si="13"/>
        <v>2.2665941310661405E-2</v>
      </c>
      <c r="P95">
        <f t="shared" si="14"/>
        <v>9.8696920480417123E-3</v>
      </c>
    </row>
    <row r="96" spans="1:18" ht="15" customHeight="1" x14ac:dyDescent="0.25">
      <c r="A96" s="18">
        <v>41101</v>
      </c>
      <c r="B96" s="1" t="s">
        <v>20</v>
      </c>
      <c r="C96" s="1">
        <v>5</v>
      </c>
      <c r="D96" s="1" t="s">
        <v>7</v>
      </c>
      <c r="E96" s="1">
        <v>9.7286845789999994</v>
      </c>
      <c r="F96" s="1">
        <v>0</v>
      </c>
      <c r="G96" s="16">
        <f t="shared" si="11"/>
        <v>0</v>
      </c>
      <c r="H96">
        <f t="shared" si="10"/>
        <v>1</v>
      </c>
      <c r="N96">
        <f t="shared" si="12"/>
        <v>0.21685508620629998</v>
      </c>
      <c r="O96">
        <f t="shared" si="13"/>
        <v>2.2290278243206264E-2</v>
      </c>
      <c r="P96">
        <f t="shared" si="14"/>
        <v>0</v>
      </c>
    </row>
    <row r="97" spans="1:16" ht="15" customHeight="1" x14ac:dyDescent="0.25">
      <c r="A97" s="18">
        <v>41101</v>
      </c>
      <c r="B97" s="1" t="s">
        <v>20</v>
      </c>
      <c r="C97" s="1">
        <v>6</v>
      </c>
      <c r="D97" s="1" t="s">
        <v>7</v>
      </c>
      <c r="E97" s="1">
        <v>6.0445583379999999</v>
      </c>
      <c r="F97" s="1">
        <v>0</v>
      </c>
      <c r="G97" s="16">
        <f t="shared" si="11"/>
        <v>0</v>
      </c>
      <c r="H97">
        <f t="shared" si="10"/>
        <v>1</v>
      </c>
      <c r="N97">
        <f t="shared" si="12"/>
        <v>0.14427779925859999</v>
      </c>
      <c r="O97">
        <f t="shared" si="13"/>
        <v>2.3869039091173379E-2</v>
      </c>
      <c r="P97">
        <f t="shared" si="14"/>
        <v>0</v>
      </c>
    </row>
    <row r="98" spans="1:16" ht="15" customHeight="1" x14ac:dyDescent="0.25">
      <c r="A98" s="18">
        <v>41101</v>
      </c>
      <c r="B98" s="1" t="s">
        <v>20</v>
      </c>
      <c r="C98" s="1">
        <v>7</v>
      </c>
      <c r="D98" s="1" t="s">
        <v>7</v>
      </c>
      <c r="E98" s="1">
        <v>7.523315931</v>
      </c>
      <c r="F98" s="1">
        <v>0</v>
      </c>
      <c r="G98" s="16">
        <f t="shared" si="11"/>
        <v>0</v>
      </c>
      <c r="H98">
        <f t="shared" si="10"/>
        <v>1</v>
      </c>
      <c r="N98">
        <f t="shared" si="12"/>
        <v>0.17340932384069999</v>
      </c>
      <c r="O98">
        <f t="shared" si="13"/>
        <v>2.3049586835262731E-2</v>
      </c>
      <c r="P98">
        <f t="shared" si="14"/>
        <v>0</v>
      </c>
    </row>
    <row r="99" spans="1:16" ht="15" customHeight="1" x14ac:dyDescent="0.25">
      <c r="A99" s="18">
        <v>41101</v>
      </c>
      <c r="B99" s="1" t="s">
        <v>20</v>
      </c>
      <c r="C99" s="1">
        <v>8</v>
      </c>
      <c r="D99" s="1" t="s">
        <v>7</v>
      </c>
      <c r="E99" s="1">
        <v>9.3295815189999995</v>
      </c>
      <c r="F99" s="1">
        <v>3.465457727E-2</v>
      </c>
      <c r="G99" s="16">
        <f t="shared" si="11"/>
        <v>0.37144835702892798</v>
      </c>
      <c r="H99">
        <f t="shared" si="10"/>
        <v>1</v>
      </c>
      <c r="N99">
        <f t="shared" si="12"/>
        <v>0.20899275592429997</v>
      </c>
      <c r="O99">
        <f t="shared" si="13"/>
        <v>2.240108578275235E-2</v>
      </c>
      <c r="P99">
        <f t="shared" si="14"/>
        <v>8.3208465096674383E-3</v>
      </c>
    </row>
    <row r="100" spans="1:16" ht="15" customHeight="1" x14ac:dyDescent="0.25">
      <c r="A100" s="18">
        <v>41101</v>
      </c>
      <c r="B100" s="1" t="s">
        <v>20</v>
      </c>
      <c r="C100" s="1">
        <v>9</v>
      </c>
      <c r="D100" s="1" t="s">
        <v>7</v>
      </c>
      <c r="E100" s="1">
        <v>11.36396927</v>
      </c>
      <c r="F100" s="1">
        <v>0</v>
      </c>
      <c r="G100" s="16">
        <f t="shared" si="11"/>
        <v>0</v>
      </c>
      <c r="H100">
        <f t="shared" si="10"/>
        <v>1</v>
      </c>
      <c r="N100">
        <f t="shared" si="12"/>
        <v>0.24907019461899998</v>
      </c>
      <c r="O100">
        <f t="shared" si="13"/>
        <v>2.1917535035625803E-2</v>
      </c>
      <c r="P100">
        <f t="shared" si="14"/>
        <v>0</v>
      </c>
    </row>
    <row r="101" spans="1:16" ht="15" customHeight="1" x14ac:dyDescent="0.25">
      <c r="A101" s="18">
        <v>41101</v>
      </c>
      <c r="B101" s="1" t="s">
        <v>20</v>
      </c>
      <c r="C101" s="1">
        <v>10</v>
      </c>
      <c r="D101" s="1" t="s">
        <v>7</v>
      </c>
      <c r="E101" s="1">
        <v>9.0565073700000003</v>
      </c>
      <c r="F101" s="1">
        <v>2.1025091879999999E-2</v>
      </c>
      <c r="G101" s="16">
        <f t="shared" si="11"/>
        <v>0.23215452735837611</v>
      </c>
      <c r="H101">
        <f t="shared" si="10"/>
        <v>1</v>
      </c>
      <c r="N101">
        <f t="shared" si="12"/>
        <v>0.20361319518900001</v>
      </c>
      <c r="O101">
        <f t="shared" si="13"/>
        <v>2.2482529618810435E-2</v>
      </c>
      <c r="P101">
        <f t="shared" si="14"/>
        <v>5.2194210374756278E-3</v>
      </c>
    </row>
    <row r="102" spans="1:16" ht="15" customHeight="1" x14ac:dyDescent="0.25">
      <c r="A102" s="18">
        <v>41101</v>
      </c>
      <c r="B102" s="1" t="s">
        <v>20</v>
      </c>
      <c r="C102" s="1">
        <v>11</v>
      </c>
      <c r="D102" s="1" t="s">
        <v>7</v>
      </c>
      <c r="E102" s="1">
        <v>11.030580840000001</v>
      </c>
      <c r="F102" s="1">
        <v>0</v>
      </c>
      <c r="G102" s="16">
        <f t="shared" si="11"/>
        <v>0</v>
      </c>
      <c r="H102">
        <f t="shared" si="10"/>
        <v>1</v>
      </c>
      <c r="N102">
        <f t="shared" si="12"/>
        <v>0.24250244254799999</v>
      </c>
      <c r="O102">
        <f t="shared" si="13"/>
        <v>2.1984557845641062E-2</v>
      </c>
      <c r="P102">
        <f t="shared" si="14"/>
        <v>0</v>
      </c>
    </row>
    <row r="103" spans="1:16" ht="15" customHeight="1" x14ac:dyDescent="0.25">
      <c r="A103" s="18">
        <v>41101</v>
      </c>
      <c r="B103" s="1" t="s">
        <v>20</v>
      </c>
      <c r="C103" s="1">
        <v>12</v>
      </c>
      <c r="D103" s="1" t="s">
        <v>7</v>
      </c>
      <c r="E103" s="1">
        <v>7.9159223289999998</v>
      </c>
      <c r="F103" s="1">
        <v>1.270038939</v>
      </c>
      <c r="G103" s="16">
        <f t="shared" si="11"/>
        <v>16.044105616691176</v>
      </c>
      <c r="H103">
        <f t="shared" si="10"/>
        <v>1</v>
      </c>
      <c r="N103">
        <f t="shared" si="12"/>
        <v>0.18114366988129998</v>
      </c>
      <c r="O103">
        <f t="shared" si="13"/>
        <v>2.2883457208477113E-2</v>
      </c>
      <c r="P103">
        <f t="shared" si="14"/>
        <v>0.36714460432783985</v>
      </c>
    </row>
    <row r="104" spans="1:16" ht="15" customHeight="1" x14ac:dyDescent="0.25">
      <c r="A104" s="18">
        <v>41101</v>
      </c>
      <c r="B104" s="1" t="s">
        <v>20</v>
      </c>
      <c r="C104" s="1">
        <v>13</v>
      </c>
      <c r="D104" s="1" t="s">
        <v>7</v>
      </c>
      <c r="E104" s="1">
        <v>4.8268242600000004</v>
      </c>
      <c r="F104" s="1">
        <v>0.26998375159999999</v>
      </c>
      <c r="G104" s="16">
        <f t="shared" si="11"/>
        <v>5.5934033861013193</v>
      </c>
      <c r="H104">
        <f t="shared" si="10"/>
        <v>1</v>
      </c>
      <c r="N104">
        <f t="shared" si="12"/>
        <v>0.120288437922</v>
      </c>
      <c r="O104">
        <f t="shared" si="13"/>
        <v>2.4920824012349685E-2</v>
      </c>
      <c r="P104">
        <f t="shared" si="14"/>
        <v>0.13939222141511179</v>
      </c>
    </row>
    <row r="105" spans="1:16" ht="15" customHeight="1" x14ac:dyDescent="0.25">
      <c r="A105" s="18">
        <v>41101</v>
      </c>
      <c r="B105" s="1" t="s">
        <v>20</v>
      </c>
      <c r="C105" s="1">
        <v>14</v>
      </c>
      <c r="D105" s="1" t="s">
        <v>7</v>
      </c>
      <c r="E105" s="1">
        <v>5.0650501749999997</v>
      </c>
      <c r="F105" s="1">
        <v>0</v>
      </c>
      <c r="G105" s="16">
        <f t="shared" si="11"/>
        <v>0</v>
      </c>
      <c r="H105">
        <f t="shared" si="10"/>
        <v>1</v>
      </c>
      <c r="N105">
        <f t="shared" si="12"/>
        <v>0.12498148844749998</v>
      </c>
      <c r="O105">
        <f t="shared" si="13"/>
        <v>2.4675271543089895E-2</v>
      </c>
      <c r="P105">
        <f t="shared" si="14"/>
        <v>0</v>
      </c>
    </row>
    <row r="106" spans="1:16" ht="15" customHeight="1" x14ac:dyDescent="0.25">
      <c r="A106" s="18">
        <v>41101</v>
      </c>
      <c r="B106" s="1" t="s">
        <v>20</v>
      </c>
      <c r="C106" s="1">
        <v>15</v>
      </c>
      <c r="D106" s="1" t="s">
        <v>7</v>
      </c>
      <c r="E106" s="1">
        <v>3.8440584229999999</v>
      </c>
      <c r="F106" s="1">
        <v>0</v>
      </c>
      <c r="G106" s="16">
        <f t="shared" si="11"/>
        <v>0</v>
      </c>
      <c r="H106">
        <f t="shared" si="10"/>
        <v>1</v>
      </c>
      <c r="N106">
        <f t="shared" si="12"/>
        <v>0.10092795093309999</v>
      </c>
      <c r="O106">
        <f t="shared" si="13"/>
        <v>2.6255571541062395E-2</v>
      </c>
      <c r="P106">
        <f t="shared" si="14"/>
        <v>0</v>
      </c>
    </row>
    <row r="107" spans="1:16" ht="15" customHeight="1" x14ac:dyDescent="0.25">
      <c r="A107" s="18">
        <v>41101</v>
      </c>
      <c r="B107" s="1" t="s">
        <v>20</v>
      </c>
      <c r="C107" s="1">
        <v>16</v>
      </c>
      <c r="D107" s="1" t="s">
        <v>7</v>
      </c>
      <c r="E107" s="1">
        <v>10.749277429999999</v>
      </c>
      <c r="F107" s="1">
        <v>3.2722760519999998E-2</v>
      </c>
      <c r="G107" s="16">
        <f t="shared" si="11"/>
        <v>0.30441823399845025</v>
      </c>
      <c r="H107">
        <f t="shared" si="10"/>
        <v>1</v>
      </c>
      <c r="N107">
        <f t="shared" si="12"/>
        <v>0.23696076537099997</v>
      </c>
      <c r="O107">
        <f t="shared" si="13"/>
        <v>2.2044343623476466E-2</v>
      </c>
      <c r="P107">
        <f t="shared" si="14"/>
        <v>6.7107001555137035E-3</v>
      </c>
    </row>
    <row r="108" spans="1:16" ht="15" customHeight="1" x14ac:dyDescent="0.25">
      <c r="A108" s="18">
        <v>41101</v>
      </c>
      <c r="B108" s="1" t="s">
        <v>20</v>
      </c>
      <c r="C108" s="1">
        <v>17</v>
      </c>
      <c r="D108" s="1" t="s">
        <v>7</v>
      </c>
      <c r="E108" s="1">
        <v>6.8728467210000002</v>
      </c>
      <c r="F108" s="1">
        <v>0</v>
      </c>
      <c r="G108" s="16">
        <f t="shared" si="11"/>
        <v>0</v>
      </c>
      <c r="H108">
        <f t="shared" si="10"/>
        <v>1</v>
      </c>
      <c r="N108">
        <f t="shared" si="12"/>
        <v>0.16059508040369999</v>
      </c>
      <c r="O108">
        <f t="shared" si="13"/>
        <v>2.3366602940962052E-2</v>
      </c>
      <c r="P108">
        <f t="shared" si="14"/>
        <v>0</v>
      </c>
    </row>
    <row r="109" spans="1:16" ht="15" customHeight="1" x14ac:dyDescent="0.25">
      <c r="A109" s="18">
        <v>41101</v>
      </c>
      <c r="B109" s="1" t="s">
        <v>20</v>
      </c>
      <c r="C109" s="1">
        <v>18</v>
      </c>
      <c r="D109" s="1" t="s">
        <v>7</v>
      </c>
      <c r="E109" s="1">
        <v>7.9200147589999998</v>
      </c>
      <c r="F109" s="1">
        <v>0</v>
      </c>
      <c r="G109" s="16">
        <f t="shared" si="11"/>
        <v>0</v>
      </c>
      <c r="H109">
        <f t="shared" si="10"/>
        <v>1</v>
      </c>
      <c r="N109">
        <f t="shared" si="12"/>
        <v>0.18122429075229998</v>
      </c>
      <c r="O109">
        <f t="shared" si="13"/>
        <v>2.2881812252478907E-2</v>
      </c>
      <c r="P109">
        <f t="shared" si="14"/>
        <v>0</v>
      </c>
    </row>
    <row r="110" spans="1:16" ht="15" customHeight="1" x14ac:dyDescent="0.25">
      <c r="A110" s="18">
        <v>41101</v>
      </c>
      <c r="B110" s="1" t="s">
        <v>20</v>
      </c>
      <c r="C110" s="1">
        <v>19</v>
      </c>
      <c r="D110" s="1" t="s">
        <v>7</v>
      </c>
      <c r="E110" s="1">
        <v>10.98365291</v>
      </c>
      <c r="F110" s="1">
        <v>0</v>
      </c>
      <c r="G110" s="16">
        <f t="shared" si="11"/>
        <v>0</v>
      </c>
      <c r="H110">
        <f t="shared" si="10"/>
        <v>1</v>
      </c>
      <c r="N110">
        <f t="shared" si="12"/>
        <v>0.24157796232699999</v>
      </c>
      <c r="O110">
        <f t="shared" si="13"/>
        <v>2.1994318675807464E-2</v>
      </c>
      <c r="P110">
        <f t="shared" si="14"/>
        <v>0</v>
      </c>
    </row>
    <row r="111" spans="1:16" ht="15" customHeight="1" x14ac:dyDescent="0.25">
      <c r="A111" s="18">
        <v>41101</v>
      </c>
      <c r="B111" s="1" t="s">
        <v>20</v>
      </c>
      <c r="C111" s="1">
        <v>20</v>
      </c>
      <c r="D111" s="1" t="s">
        <v>7</v>
      </c>
      <c r="E111" s="1">
        <v>9.5336185479999997</v>
      </c>
      <c r="F111" s="1">
        <v>0</v>
      </c>
      <c r="G111" s="16">
        <f t="shared" si="11"/>
        <v>0</v>
      </c>
      <c r="H111">
        <f t="shared" si="10"/>
        <v>1</v>
      </c>
      <c r="N111">
        <f t="shared" si="12"/>
        <v>0.21301228539559999</v>
      </c>
      <c r="O111">
        <f t="shared" si="13"/>
        <v>2.2343277562776681E-2</v>
      </c>
      <c r="P111">
        <f t="shared" si="14"/>
        <v>0</v>
      </c>
    </row>
    <row r="112" spans="1:16" ht="15" customHeight="1" x14ac:dyDescent="0.25">
      <c r="A112" s="18">
        <v>41101</v>
      </c>
      <c r="B112" s="1" t="s">
        <v>20</v>
      </c>
      <c r="C112" s="1">
        <v>21</v>
      </c>
      <c r="D112" s="1" t="s">
        <v>7</v>
      </c>
      <c r="E112" s="1">
        <v>6.5789317939999998</v>
      </c>
      <c r="F112" s="1">
        <v>0</v>
      </c>
      <c r="G112" s="16">
        <f t="shared" si="11"/>
        <v>0</v>
      </c>
      <c r="H112">
        <f t="shared" si="10"/>
        <v>1</v>
      </c>
      <c r="N112">
        <f t="shared" si="12"/>
        <v>0.1548049563418</v>
      </c>
      <c r="O112">
        <f t="shared" si="13"/>
        <v>2.3530409067773352E-2</v>
      </c>
      <c r="P112">
        <f t="shared" si="14"/>
        <v>0</v>
      </c>
    </row>
    <row r="113" spans="1:18" ht="15" customHeight="1" x14ac:dyDescent="0.25">
      <c r="A113" s="18">
        <v>41101</v>
      </c>
      <c r="B113" s="1" t="s">
        <v>20</v>
      </c>
      <c r="C113" s="1">
        <v>22</v>
      </c>
      <c r="D113" s="1" t="s">
        <v>7</v>
      </c>
      <c r="E113" s="1">
        <v>11.460204900000001</v>
      </c>
      <c r="F113" s="1">
        <v>0</v>
      </c>
      <c r="G113" s="16">
        <f t="shared" si="11"/>
        <v>0</v>
      </c>
      <c r="H113">
        <f t="shared" si="10"/>
        <v>1</v>
      </c>
      <c r="N113">
        <f t="shared" si="12"/>
        <v>0.25096603652999999</v>
      </c>
      <c r="O113">
        <f t="shared" si="13"/>
        <v>2.1898913563927636E-2</v>
      </c>
      <c r="P113">
        <f t="shared" si="14"/>
        <v>0</v>
      </c>
    </row>
    <row r="114" spans="1:18" ht="15" customHeight="1" x14ac:dyDescent="0.25">
      <c r="A114" s="18">
        <v>41101</v>
      </c>
      <c r="B114" s="1" t="s">
        <v>20</v>
      </c>
      <c r="C114" s="1">
        <v>23</v>
      </c>
      <c r="D114" s="1" t="s">
        <v>7</v>
      </c>
      <c r="E114" s="1">
        <v>7.5515517939999999</v>
      </c>
      <c r="F114" s="1">
        <v>0</v>
      </c>
      <c r="G114" s="16">
        <f t="shared" si="11"/>
        <v>0</v>
      </c>
      <c r="H114">
        <f t="shared" si="10"/>
        <v>1</v>
      </c>
      <c r="N114">
        <f t="shared" si="12"/>
        <v>0.17396557034179999</v>
      </c>
      <c r="O114">
        <f t="shared" si="13"/>
        <v>2.3037062459138846E-2</v>
      </c>
      <c r="P114">
        <f t="shared" si="14"/>
        <v>0</v>
      </c>
    </row>
    <row r="115" spans="1:18" ht="15" customHeight="1" x14ac:dyDescent="0.25">
      <c r="A115" s="18">
        <v>41101</v>
      </c>
      <c r="B115" s="1" t="s">
        <v>20</v>
      </c>
      <c r="C115" s="1">
        <v>24</v>
      </c>
      <c r="D115" s="1" t="s">
        <v>7</v>
      </c>
      <c r="E115" s="1">
        <v>5.2002277289999999</v>
      </c>
      <c r="F115" s="1">
        <v>0</v>
      </c>
      <c r="G115" s="16">
        <f t="shared" si="11"/>
        <v>0</v>
      </c>
      <c r="H115">
        <f t="shared" si="10"/>
        <v>1</v>
      </c>
      <c r="N115">
        <f t="shared" si="12"/>
        <v>0.12764448626129998</v>
      </c>
      <c r="O115">
        <f t="shared" si="13"/>
        <v>2.4545941622800032E-2</v>
      </c>
      <c r="P115">
        <f t="shared" si="14"/>
        <v>0</v>
      </c>
    </row>
    <row r="116" spans="1:18" ht="15" customHeight="1" x14ac:dyDescent="0.25">
      <c r="A116" s="18">
        <v>41101</v>
      </c>
      <c r="B116" s="1" t="s">
        <v>20</v>
      </c>
      <c r="C116" s="1">
        <v>25</v>
      </c>
      <c r="D116" s="1" t="s">
        <v>7</v>
      </c>
      <c r="E116" s="1">
        <v>11.95453929</v>
      </c>
      <c r="F116" s="1">
        <v>0</v>
      </c>
      <c r="G116" s="16">
        <f t="shared" si="11"/>
        <v>0</v>
      </c>
      <c r="H116">
        <f t="shared" si="10"/>
        <v>1</v>
      </c>
      <c r="N116">
        <f t="shared" si="12"/>
        <v>0.26070442401299998</v>
      </c>
      <c r="O116">
        <f t="shared" si="13"/>
        <v>2.1807985877889902E-2</v>
      </c>
      <c r="P116">
        <f t="shared" si="14"/>
        <v>0</v>
      </c>
    </row>
    <row r="117" spans="1:18" ht="15" customHeight="1" x14ac:dyDescent="0.25">
      <c r="A117" s="18">
        <v>41101</v>
      </c>
      <c r="B117" s="1" t="s">
        <v>20</v>
      </c>
      <c r="C117" s="1">
        <v>26</v>
      </c>
      <c r="D117" s="1" t="s">
        <v>7</v>
      </c>
      <c r="E117" s="1">
        <v>5.1192716090000001</v>
      </c>
      <c r="F117" s="1">
        <v>0</v>
      </c>
      <c r="G117" s="16">
        <f t="shared" si="11"/>
        <v>0</v>
      </c>
      <c r="H117">
        <f t="shared" si="10"/>
        <v>1</v>
      </c>
      <c r="N117">
        <f t="shared" si="12"/>
        <v>0.12604965069730001</v>
      </c>
      <c r="O117">
        <f t="shared" si="13"/>
        <v>2.4622575304599357E-2</v>
      </c>
      <c r="P117">
        <f t="shared" si="14"/>
        <v>0</v>
      </c>
    </row>
    <row r="118" spans="1:18" ht="15" customHeight="1" x14ac:dyDescent="0.25">
      <c r="A118" s="18">
        <v>41101</v>
      </c>
      <c r="B118" s="1" t="s">
        <v>20</v>
      </c>
      <c r="C118" s="1">
        <v>27</v>
      </c>
      <c r="D118" s="1" t="s">
        <v>7</v>
      </c>
      <c r="E118" s="1">
        <v>4.7180454149999997</v>
      </c>
      <c r="F118" s="1">
        <v>9.81612085E-2</v>
      </c>
      <c r="G118" s="16">
        <f t="shared" si="11"/>
        <v>2.0805481903145271</v>
      </c>
      <c r="H118">
        <f t="shared" si="10"/>
        <v>1</v>
      </c>
      <c r="N118">
        <f t="shared" si="12"/>
        <v>0.11814549467549999</v>
      </c>
      <c r="O118">
        <f t="shared" si="13"/>
        <v>2.5041194876989119E-2</v>
      </c>
      <c r="P118">
        <f t="shared" si="14"/>
        <v>5.2099412684633119E-2</v>
      </c>
    </row>
    <row r="119" spans="1:18" ht="15" customHeight="1" x14ac:dyDescent="0.25">
      <c r="A119" s="18">
        <v>41101</v>
      </c>
      <c r="B119" s="1" t="s">
        <v>20</v>
      </c>
      <c r="C119" s="1">
        <v>28</v>
      </c>
      <c r="D119" s="1" t="s">
        <v>7</v>
      </c>
      <c r="E119" s="1">
        <v>9.5641816179999992</v>
      </c>
      <c r="F119" s="1">
        <v>0</v>
      </c>
      <c r="G119" s="16">
        <f t="shared" si="11"/>
        <v>0</v>
      </c>
      <c r="H119">
        <f t="shared" si="10"/>
        <v>1</v>
      </c>
      <c r="N119">
        <f t="shared" si="12"/>
        <v>0.21361437787459997</v>
      </c>
      <c r="O119">
        <f t="shared" si="13"/>
        <v>2.2334830768225171E-2</v>
      </c>
      <c r="P119">
        <f t="shared" si="14"/>
        <v>0</v>
      </c>
    </row>
    <row r="120" spans="1:18" ht="15" customHeight="1" x14ac:dyDescent="0.25">
      <c r="A120" s="18">
        <v>41101</v>
      </c>
      <c r="B120" s="1" t="s">
        <v>20</v>
      </c>
      <c r="C120" s="1">
        <v>29</v>
      </c>
      <c r="D120" s="1" t="s">
        <v>7</v>
      </c>
      <c r="E120" s="1">
        <v>15.942911779999999</v>
      </c>
      <c r="F120" s="1">
        <v>0</v>
      </c>
      <c r="G120" s="16">
        <f t="shared" si="11"/>
        <v>0</v>
      </c>
      <c r="H120">
        <f t="shared" si="10"/>
        <v>1</v>
      </c>
      <c r="N120">
        <f t="shared" si="12"/>
        <v>0.33927536206599995</v>
      </c>
      <c r="O120">
        <f t="shared" si="13"/>
        <v>2.1280639744341606E-2</v>
      </c>
      <c r="P120">
        <f t="shared" si="14"/>
        <v>0</v>
      </c>
    </row>
    <row r="121" spans="1:18" x14ac:dyDescent="0.25">
      <c r="A121" s="18">
        <v>41101</v>
      </c>
      <c r="B121" s="1" t="s">
        <v>20</v>
      </c>
      <c r="C121" s="1">
        <v>30</v>
      </c>
      <c r="D121" s="1" t="s">
        <v>7</v>
      </c>
      <c r="E121" s="1">
        <v>9.9464948480000004</v>
      </c>
      <c r="F121" s="1">
        <v>3.8463368339999998E-2</v>
      </c>
      <c r="G121" s="16">
        <f t="shared" si="11"/>
        <v>0.38670274230056079</v>
      </c>
      <c r="H121">
        <f t="shared" si="10"/>
        <v>1</v>
      </c>
      <c r="I121">
        <f t="shared" ref="I121" si="20">SUM(H92:H121)</f>
        <v>30</v>
      </c>
      <c r="J121" s="15">
        <f t="shared" ref="J121" si="21">AVERAGE(G92:G121)</f>
        <v>0.87681217819877455</v>
      </c>
      <c r="K121" s="15">
        <f t="shared" ref="K121" si="22">STDEV(G92:G121)/(SQRT(I121))</f>
        <v>0.55844699294080646</v>
      </c>
      <c r="L121" s="15">
        <f t="shared" ref="L121" si="23">AVERAGE(F92:F121)</f>
        <v>6.5295253556333338E-2</v>
      </c>
      <c r="M121">
        <f t="shared" ref="M121" si="24">STDEV(F92:F121)/SQRT(I121)</f>
        <v>4.2854649660449586E-2</v>
      </c>
      <c r="N121">
        <f t="shared" si="12"/>
        <v>0.22114594850559999</v>
      </c>
      <c r="O121">
        <f t="shared" si="13"/>
        <v>2.2233555828972965E-2</v>
      </c>
      <c r="P121">
        <f t="shared" si="14"/>
        <v>8.5977770101564634E-3</v>
      </c>
      <c r="Q121">
        <f>AVERAGE(P92:P121)</f>
        <v>2.0513287028927487E-2</v>
      </c>
      <c r="R121">
        <f>STDEV(P92:P121)/SQRT(I121)</f>
        <v>1.2907909046677806E-2</v>
      </c>
    </row>
    <row r="122" spans="1:18" ht="15" customHeight="1" x14ac:dyDescent="0.25">
      <c r="A122" s="21">
        <v>41101</v>
      </c>
      <c r="B122" s="4" t="s">
        <v>21</v>
      </c>
      <c r="C122" s="4">
        <v>1</v>
      </c>
      <c r="D122" s="4" t="s">
        <v>7</v>
      </c>
      <c r="E122" s="4">
        <v>4.5737101769999997</v>
      </c>
      <c r="F122" s="4">
        <v>0</v>
      </c>
      <c r="G122" s="16">
        <f t="shared" si="11"/>
        <v>0</v>
      </c>
      <c r="H122">
        <f t="shared" si="10"/>
        <v>1</v>
      </c>
      <c r="N122">
        <f t="shared" si="12"/>
        <v>0.11530209048689999</v>
      </c>
      <c r="O122">
        <f t="shared" si="13"/>
        <v>2.5209750077021548E-2</v>
      </c>
      <c r="P122">
        <f t="shared" si="14"/>
        <v>0</v>
      </c>
    </row>
    <row r="123" spans="1:18" ht="15" customHeight="1" x14ac:dyDescent="0.25">
      <c r="A123" s="18">
        <v>41101</v>
      </c>
      <c r="B123" s="1" t="s">
        <v>21</v>
      </c>
      <c r="C123" s="1">
        <v>2</v>
      </c>
      <c r="D123" s="1" t="s">
        <v>7</v>
      </c>
      <c r="E123" s="1">
        <v>5.264680008</v>
      </c>
      <c r="F123" s="1">
        <v>3.5887770329999999E-2</v>
      </c>
      <c r="G123" s="16">
        <f t="shared" si="11"/>
        <v>0.68167049612638109</v>
      </c>
      <c r="H123">
        <f t="shared" si="10"/>
        <v>1</v>
      </c>
      <c r="N123">
        <f t="shared" si="12"/>
        <v>0.1289141961576</v>
      </c>
      <c r="O123">
        <f t="shared" si="13"/>
        <v>2.4486615703462902E-2</v>
      </c>
      <c r="P123">
        <f t="shared" si="14"/>
        <v>1.6691803475035592E-2</v>
      </c>
    </row>
    <row r="124" spans="1:18" ht="15" customHeight="1" x14ac:dyDescent="0.25">
      <c r="A124" s="18">
        <v>41101</v>
      </c>
      <c r="B124" s="1" t="s">
        <v>21</v>
      </c>
      <c r="C124" s="1">
        <v>3</v>
      </c>
      <c r="D124" s="1" t="s">
        <v>7</v>
      </c>
      <c r="E124" s="1">
        <v>7.3740898809999997</v>
      </c>
      <c r="F124" s="1">
        <v>7.2864548239999997E-3</v>
      </c>
      <c r="G124" s="16">
        <f t="shared" si="11"/>
        <v>9.8811581382730357E-2</v>
      </c>
      <c r="H124">
        <f t="shared" si="10"/>
        <v>1</v>
      </c>
      <c r="N124">
        <f t="shared" si="12"/>
        <v>0.17046957065569998</v>
      </c>
      <c r="O124">
        <f t="shared" si="13"/>
        <v>2.3117370876496911E-2</v>
      </c>
      <c r="P124">
        <f t="shared" si="14"/>
        <v>2.2842639737177353E-3</v>
      </c>
    </row>
    <row r="125" spans="1:18" ht="15" customHeight="1" x14ac:dyDescent="0.25">
      <c r="A125" s="18">
        <v>41101</v>
      </c>
      <c r="B125" s="1" t="s">
        <v>21</v>
      </c>
      <c r="C125" s="1">
        <v>4</v>
      </c>
      <c r="D125" s="1" t="s">
        <v>7</v>
      </c>
      <c r="E125" s="1">
        <v>4.5681870939999998</v>
      </c>
      <c r="F125" s="1">
        <v>1.9967624552000001E-2</v>
      </c>
      <c r="G125" s="16">
        <f t="shared" si="11"/>
        <v>0.43710172418783166</v>
      </c>
      <c r="H125">
        <f t="shared" si="10"/>
        <v>1</v>
      </c>
      <c r="N125">
        <f t="shared" si="12"/>
        <v>0.11519328575179999</v>
      </c>
      <c r="O125">
        <f t="shared" si="13"/>
        <v>2.5216411539513883E-2</v>
      </c>
      <c r="P125">
        <f t="shared" si="14"/>
        <v>1.1022136961751453E-2</v>
      </c>
    </row>
    <row r="126" spans="1:18" ht="15" customHeight="1" x14ac:dyDescent="0.25">
      <c r="A126" s="18">
        <v>41101</v>
      </c>
      <c r="B126" s="1" t="s">
        <v>21</v>
      </c>
      <c r="C126" s="1">
        <v>5</v>
      </c>
      <c r="D126" s="1" t="s">
        <v>7</v>
      </c>
      <c r="E126" s="1">
        <v>4.4844169970000003</v>
      </c>
      <c r="F126" s="1">
        <v>0</v>
      </c>
      <c r="G126" s="16">
        <f t="shared" si="11"/>
        <v>0</v>
      </c>
      <c r="H126">
        <f t="shared" si="10"/>
        <v>1</v>
      </c>
      <c r="N126">
        <f t="shared" si="12"/>
        <v>0.1135430148409</v>
      </c>
      <c r="O126">
        <f t="shared" si="13"/>
        <v>2.5319459567845357E-2</v>
      </c>
      <c r="P126">
        <f t="shared" si="14"/>
        <v>0</v>
      </c>
    </row>
    <row r="127" spans="1:18" ht="15" customHeight="1" x14ac:dyDescent="0.25">
      <c r="A127" s="18">
        <v>41101</v>
      </c>
      <c r="B127" s="1" t="s">
        <v>21</v>
      </c>
      <c r="C127" s="1">
        <v>6</v>
      </c>
      <c r="D127" s="1" t="s">
        <v>7</v>
      </c>
      <c r="E127" s="1">
        <v>6.1035511070000004</v>
      </c>
      <c r="F127" s="1">
        <v>0.15022880313</v>
      </c>
      <c r="G127" s="16">
        <f t="shared" si="11"/>
        <v>2.4613344018321821</v>
      </c>
      <c r="H127">
        <f t="shared" si="10"/>
        <v>1</v>
      </c>
      <c r="N127">
        <f t="shared" si="12"/>
        <v>0.14543995680790001</v>
      </c>
      <c r="O127">
        <f t="shared" si="13"/>
        <v>2.3828743998079872E-2</v>
      </c>
      <c r="P127">
        <f t="shared" si="14"/>
        <v>5.8650507354926121E-2</v>
      </c>
    </row>
    <row r="128" spans="1:18" ht="15" customHeight="1" x14ac:dyDescent="0.25">
      <c r="A128" s="18">
        <v>41101</v>
      </c>
      <c r="B128" s="1" t="s">
        <v>21</v>
      </c>
      <c r="C128" s="1">
        <v>7</v>
      </c>
      <c r="D128" s="1" t="s">
        <v>7</v>
      </c>
      <c r="E128" s="1">
        <v>8.0132805979999997</v>
      </c>
      <c r="F128" s="1">
        <v>0.1688468876</v>
      </c>
      <c r="G128" s="16">
        <f t="shared" si="11"/>
        <v>2.1070881711310818</v>
      </c>
      <c r="H128">
        <f t="shared" si="10"/>
        <v>1</v>
      </c>
      <c r="N128">
        <f t="shared" si="12"/>
        <v>0.18306162778059998</v>
      </c>
      <c r="O128">
        <f t="shared" si="13"/>
        <v>2.2844779431072156E-2</v>
      </c>
      <c r="P128">
        <f t="shared" si="14"/>
        <v>4.8135964511310789E-2</v>
      </c>
    </row>
    <row r="129" spans="1:16" ht="15" customHeight="1" x14ac:dyDescent="0.25">
      <c r="A129" s="18">
        <v>41101</v>
      </c>
      <c r="B129" s="1" t="s">
        <v>21</v>
      </c>
      <c r="C129" s="1">
        <v>8</v>
      </c>
      <c r="D129" s="1" t="s">
        <v>7</v>
      </c>
      <c r="E129" s="1">
        <v>6.0912799040000003</v>
      </c>
      <c r="F129" s="1">
        <v>8.6535442832000001E-2</v>
      </c>
      <c r="G129" s="16">
        <f t="shared" si="11"/>
        <v>1.4206446624653419</v>
      </c>
      <c r="H129">
        <f t="shared" si="10"/>
        <v>1</v>
      </c>
      <c r="N129">
        <f t="shared" si="12"/>
        <v>0.14519821410880002</v>
      </c>
      <c r="O129">
        <f t="shared" si="13"/>
        <v>2.3837061569515424E-2</v>
      </c>
      <c r="P129">
        <f t="shared" si="14"/>
        <v>3.3863994287589815E-2</v>
      </c>
    </row>
    <row r="130" spans="1:16" ht="15" customHeight="1" x14ac:dyDescent="0.25">
      <c r="A130" s="18">
        <v>41101</v>
      </c>
      <c r="B130" s="1" t="s">
        <v>21</v>
      </c>
      <c r="C130" s="1">
        <v>9</v>
      </c>
      <c r="D130" s="1" t="s">
        <v>7</v>
      </c>
      <c r="E130" s="1">
        <v>8.3331119779999998</v>
      </c>
      <c r="F130" s="1">
        <v>0.11243199549000001</v>
      </c>
      <c r="G130" s="16">
        <f t="shared" si="11"/>
        <v>1.3492197847194225</v>
      </c>
      <c r="H130">
        <f t="shared" ref="H130:H193" si="25">IF(D130="","", 1)</f>
        <v>1</v>
      </c>
      <c r="N130">
        <f t="shared" si="12"/>
        <v>0.18936230596659998</v>
      </c>
      <c r="O130">
        <f t="shared" si="13"/>
        <v>2.2724080327557069E-2</v>
      </c>
      <c r="P130">
        <f t="shared" si="14"/>
        <v>3.0659778767493411E-2</v>
      </c>
    </row>
    <row r="131" spans="1:16" ht="15" customHeight="1" x14ac:dyDescent="0.25">
      <c r="A131" s="18">
        <v>41101</v>
      </c>
      <c r="B131" s="1" t="s">
        <v>21</v>
      </c>
      <c r="C131" s="1">
        <v>10</v>
      </c>
      <c r="D131" s="1" t="s">
        <v>7</v>
      </c>
      <c r="E131" s="1">
        <v>4.7259425359999998</v>
      </c>
      <c r="F131" s="1">
        <v>0.137516464891</v>
      </c>
      <c r="G131" s="16">
        <f t="shared" ref="G131:G194" si="26">100*F131/E131</f>
        <v>2.9098209265869079</v>
      </c>
      <c r="H131">
        <f t="shared" si="25"/>
        <v>1</v>
      </c>
      <c r="N131">
        <f t="shared" ref="N131:N194" si="27" xml:space="preserve"> 0.0197*E131 + 0.0252</f>
        <v>0.11830106795919999</v>
      </c>
      <c r="O131">
        <f t="shared" ref="O131:O194" si="28">N131/E131</f>
        <v>2.5032269660081197E-2</v>
      </c>
      <c r="P131">
        <f t="shared" ref="P131:P194" si="29">G131*O131</f>
        <v>7.2839422096870818E-2</v>
      </c>
    </row>
    <row r="132" spans="1:16" ht="15" customHeight="1" x14ac:dyDescent="0.25">
      <c r="A132" s="18">
        <v>41101</v>
      </c>
      <c r="B132" s="1" t="s">
        <v>21</v>
      </c>
      <c r="C132" s="1">
        <v>11</v>
      </c>
      <c r="D132" s="1" t="s">
        <v>7</v>
      </c>
      <c r="E132" s="1">
        <v>2.2082851049999999</v>
      </c>
      <c r="F132" s="1">
        <v>0</v>
      </c>
      <c r="G132" s="16">
        <f t="shared" si="26"/>
        <v>0</v>
      </c>
      <c r="H132">
        <f t="shared" si="25"/>
        <v>1</v>
      </c>
      <c r="N132">
        <f t="shared" si="27"/>
        <v>6.8703216568499995E-2</v>
      </c>
      <c r="O132">
        <f t="shared" si="28"/>
        <v>3.1111569974792724E-2</v>
      </c>
      <c r="P132">
        <f t="shared" si="29"/>
        <v>0</v>
      </c>
    </row>
    <row r="133" spans="1:16" ht="15" customHeight="1" x14ac:dyDescent="0.25">
      <c r="A133" s="18">
        <v>41101</v>
      </c>
      <c r="B133" s="1" t="s">
        <v>21</v>
      </c>
      <c r="C133" s="1">
        <v>12</v>
      </c>
      <c r="D133" s="1" t="s">
        <v>7</v>
      </c>
      <c r="E133" s="1">
        <v>4.893473814</v>
      </c>
      <c r="F133" s="1">
        <v>1.5673162229999999E-2</v>
      </c>
      <c r="G133" s="16">
        <f t="shared" si="26"/>
        <v>0.32028703587132346</v>
      </c>
      <c r="H133">
        <f t="shared" si="25"/>
        <v>1</v>
      </c>
      <c r="N133">
        <f t="shared" si="27"/>
        <v>0.12160143413579999</v>
      </c>
      <c r="O133">
        <f t="shared" si="28"/>
        <v>2.4849715919170543E-2</v>
      </c>
      <c r="P133">
        <f t="shared" si="29"/>
        <v>7.9590418539955739E-3</v>
      </c>
    </row>
    <row r="134" spans="1:16" ht="15" customHeight="1" x14ac:dyDescent="0.25">
      <c r="A134" s="18">
        <v>41101</v>
      </c>
      <c r="B134" s="1" t="s">
        <v>21</v>
      </c>
      <c r="C134" s="1">
        <v>13</v>
      </c>
      <c r="D134" s="1" t="s">
        <v>7</v>
      </c>
      <c r="E134" s="1">
        <v>8.1858632230000001</v>
      </c>
      <c r="F134" s="1">
        <v>3.2968845199999999E-2</v>
      </c>
      <c r="G134" s="16">
        <f t="shared" si="26"/>
        <v>0.40275343359472104</v>
      </c>
      <c r="H134">
        <f t="shared" si="25"/>
        <v>1</v>
      </c>
      <c r="N134">
        <f t="shared" si="27"/>
        <v>0.1864615054931</v>
      </c>
      <c r="O134">
        <f t="shared" si="28"/>
        <v>2.2778478019177623E-2</v>
      </c>
      <c r="P134">
        <f t="shared" si="29"/>
        <v>9.1741102342856682E-3</v>
      </c>
    </row>
    <row r="135" spans="1:16" ht="15" customHeight="1" x14ac:dyDescent="0.25">
      <c r="A135" s="18">
        <v>41101</v>
      </c>
      <c r="B135" s="1" t="s">
        <v>21</v>
      </c>
      <c r="C135" s="1">
        <v>14</v>
      </c>
      <c r="D135" s="1" t="s">
        <v>7</v>
      </c>
      <c r="E135" s="1">
        <v>7.807296064</v>
      </c>
      <c r="F135" s="1">
        <v>6.3901668280000004E-2</v>
      </c>
      <c r="G135" s="16">
        <f t="shared" si="26"/>
        <v>0.81848655099241296</v>
      </c>
      <c r="H135">
        <f t="shared" si="25"/>
        <v>1</v>
      </c>
      <c r="N135">
        <f t="shared" si="27"/>
        <v>0.17900373246079998</v>
      </c>
      <c r="O135">
        <f t="shared" si="28"/>
        <v>2.2927750016577313E-2</v>
      </c>
      <c r="P135">
        <f t="shared" si="29"/>
        <v>1.8766055033084605E-2</v>
      </c>
    </row>
    <row r="136" spans="1:16" ht="15" customHeight="1" x14ac:dyDescent="0.25">
      <c r="A136" s="18">
        <v>41101</v>
      </c>
      <c r="B136" s="1" t="s">
        <v>21</v>
      </c>
      <c r="C136" s="1">
        <v>15</v>
      </c>
      <c r="D136" s="1" t="s">
        <v>7</v>
      </c>
      <c r="E136" s="1">
        <v>3.6233999350000001</v>
      </c>
      <c r="F136" s="1">
        <v>0</v>
      </c>
      <c r="G136" s="16">
        <f t="shared" si="26"/>
        <v>0</v>
      </c>
      <c r="H136">
        <f t="shared" si="25"/>
        <v>1</v>
      </c>
      <c r="N136">
        <f t="shared" si="27"/>
        <v>9.6580978719499999E-2</v>
      </c>
      <c r="O136">
        <f t="shared" si="28"/>
        <v>2.6654793964801457E-2</v>
      </c>
      <c r="P136">
        <f t="shared" si="29"/>
        <v>0</v>
      </c>
    </row>
    <row r="137" spans="1:16" ht="15" customHeight="1" x14ac:dyDescent="0.25">
      <c r="A137" s="18">
        <v>41101</v>
      </c>
      <c r="B137" s="1" t="s">
        <v>21</v>
      </c>
      <c r="C137" s="1">
        <v>16</v>
      </c>
      <c r="D137" s="1" t="s">
        <v>7</v>
      </c>
      <c r="E137" s="1">
        <v>7.5171099420000003</v>
      </c>
      <c r="F137" s="1">
        <v>0</v>
      </c>
      <c r="G137" s="16">
        <f t="shared" si="26"/>
        <v>0</v>
      </c>
      <c r="H137">
        <f t="shared" si="25"/>
        <v>1</v>
      </c>
      <c r="N137">
        <f t="shared" si="27"/>
        <v>0.1732870658574</v>
      </c>
      <c r="O137">
        <f t="shared" si="28"/>
        <v>2.3052352193121614E-2</v>
      </c>
      <c r="P137">
        <f t="shared" si="29"/>
        <v>0</v>
      </c>
    </row>
    <row r="138" spans="1:16" ht="15" customHeight="1" x14ac:dyDescent="0.25">
      <c r="A138" s="18">
        <v>41101</v>
      </c>
      <c r="B138" s="1" t="s">
        <v>21</v>
      </c>
      <c r="C138" s="1">
        <v>17</v>
      </c>
      <c r="D138" s="1" t="s">
        <v>7</v>
      </c>
      <c r="E138" s="1">
        <v>7.2360563920000001</v>
      </c>
      <c r="F138" s="1">
        <v>0</v>
      </c>
      <c r="G138" s="16">
        <f t="shared" si="26"/>
        <v>0</v>
      </c>
      <c r="H138">
        <f t="shared" si="25"/>
        <v>1</v>
      </c>
      <c r="N138">
        <f t="shared" si="27"/>
        <v>0.1677503109224</v>
      </c>
      <c r="O138">
        <f t="shared" si="28"/>
        <v>2.3182559924195791E-2</v>
      </c>
      <c r="P138">
        <f t="shared" si="29"/>
        <v>0</v>
      </c>
    </row>
    <row r="139" spans="1:16" ht="15" customHeight="1" x14ac:dyDescent="0.25">
      <c r="A139" s="18">
        <v>41101</v>
      </c>
      <c r="B139" s="1" t="s">
        <v>21</v>
      </c>
      <c r="C139" s="1">
        <v>18</v>
      </c>
      <c r="D139" s="1" t="s">
        <v>7</v>
      </c>
      <c r="E139" s="1">
        <v>4.932482663</v>
      </c>
      <c r="F139" s="1">
        <v>3.548566315E-3</v>
      </c>
      <c r="G139" s="16">
        <f t="shared" si="26"/>
        <v>7.1942803603119332E-2</v>
      </c>
      <c r="H139">
        <f t="shared" si="25"/>
        <v>1</v>
      </c>
      <c r="N139">
        <f t="shared" si="27"/>
        <v>0.12236990846109999</v>
      </c>
      <c r="O139">
        <f t="shared" si="28"/>
        <v>2.4808989067317475E-2</v>
      </c>
      <c r="P139">
        <f t="shared" si="29"/>
        <v>1.7848282280619556E-3</v>
      </c>
    </row>
    <row r="140" spans="1:16" ht="15" customHeight="1" x14ac:dyDescent="0.25">
      <c r="A140" s="18">
        <v>41101</v>
      </c>
      <c r="B140" s="1" t="s">
        <v>21</v>
      </c>
      <c r="C140" s="1">
        <v>19</v>
      </c>
      <c r="D140" s="1" t="s">
        <v>7</v>
      </c>
      <c r="E140" s="1">
        <v>7.4592264650000004</v>
      </c>
      <c r="F140" s="1">
        <v>4.518966235E-2</v>
      </c>
      <c r="G140" s="16">
        <f t="shared" si="26"/>
        <v>0.60582236726606742</v>
      </c>
      <c r="H140">
        <f t="shared" si="25"/>
        <v>1</v>
      </c>
      <c r="N140">
        <f t="shared" si="27"/>
        <v>0.1721467613605</v>
      </c>
      <c r="O140">
        <f t="shared" si="28"/>
        <v>2.3078366392043841E-2</v>
      </c>
      <c r="P140">
        <f t="shared" si="29"/>
        <v>1.3981390560261651E-2</v>
      </c>
    </row>
    <row r="141" spans="1:16" ht="15" customHeight="1" x14ac:dyDescent="0.25">
      <c r="A141" s="18">
        <v>41101</v>
      </c>
      <c r="B141" s="1" t="s">
        <v>21</v>
      </c>
      <c r="C141" s="1">
        <v>20</v>
      </c>
      <c r="D141" s="1" t="s">
        <v>7</v>
      </c>
      <c r="E141" s="1">
        <v>4.6253885390000002</v>
      </c>
      <c r="F141" s="1">
        <v>2.0832468090999999E-2</v>
      </c>
      <c r="G141" s="16">
        <f t="shared" si="26"/>
        <v>0.45039390562211962</v>
      </c>
      <c r="H141">
        <f t="shared" si="25"/>
        <v>1</v>
      </c>
      <c r="N141">
        <f t="shared" si="27"/>
        <v>0.1163201542183</v>
      </c>
      <c r="O141">
        <f t="shared" si="28"/>
        <v>2.5148190954666954E-2</v>
      </c>
      <c r="P141">
        <f t="shared" si="29"/>
        <v>1.1326591943403311E-2</v>
      </c>
    </row>
    <row r="142" spans="1:16" ht="15" customHeight="1" x14ac:dyDescent="0.25">
      <c r="A142" s="18">
        <v>41101</v>
      </c>
      <c r="B142" s="1" t="s">
        <v>21</v>
      </c>
      <c r="C142" s="1">
        <v>21</v>
      </c>
      <c r="D142" s="1" t="s">
        <v>7</v>
      </c>
      <c r="E142" s="1">
        <v>10.170886149999999</v>
      </c>
      <c r="F142" s="1">
        <v>3.2279337409999997E-2</v>
      </c>
      <c r="G142" s="16">
        <f t="shared" si="26"/>
        <v>0.31736996102350434</v>
      </c>
      <c r="H142">
        <f t="shared" si="25"/>
        <v>1</v>
      </c>
      <c r="N142">
        <f t="shared" si="27"/>
        <v>0.22556645715499998</v>
      </c>
      <c r="O142">
        <f t="shared" si="28"/>
        <v>2.2177660218426494E-2</v>
      </c>
      <c r="P142">
        <f t="shared" si="29"/>
        <v>7.0385231591145389E-3</v>
      </c>
    </row>
    <row r="143" spans="1:16" ht="15" customHeight="1" x14ac:dyDescent="0.25">
      <c r="A143" s="18">
        <v>41101</v>
      </c>
      <c r="B143" s="1" t="s">
        <v>21</v>
      </c>
      <c r="C143" s="1">
        <v>22</v>
      </c>
      <c r="D143" s="1" t="s">
        <v>7</v>
      </c>
      <c r="E143" s="1">
        <v>10.982507249999999</v>
      </c>
      <c r="F143" s="1">
        <v>0.82986439485999997</v>
      </c>
      <c r="G143" s="16">
        <f t="shared" si="26"/>
        <v>7.5562380790597699</v>
      </c>
      <c r="H143">
        <f t="shared" si="25"/>
        <v>1</v>
      </c>
      <c r="N143">
        <f t="shared" si="27"/>
        <v>0.24155539282499996</v>
      </c>
      <c r="O143">
        <f t="shared" si="28"/>
        <v>2.1994558011787332E-2</v>
      </c>
      <c r="P143">
        <f t="shared" si="29"/>
        <v>0.16619611678075658</v>
      </c>
    </row>
    <row r="144" spans="1:16" ht="15" customHeight="1" x14ac:dyDescent="0.25">
      <c r="A144" s="18">
        <v>41101</v>
      </c>
      <c r="B144" s="1" t="s">
        <v>21</v>
      </c>
      <c r="C144" s="1">
        <v>23</v>
      </c>
      <c r="D144" s="1" t="s">
        <v>7</v>
      </c>
      <c r="E144" s="1">
        <v>16.542978189999999</v>
      </c>
      <c r="F144" s="1">
        <v>1.12574628</v>
      </c>
      <c r="G144" s="16">
        <f t="shared" si="26"/>
        <v>6.8049795331320571</v>
      </c>
      <c r="H144">
        <f t="shared" si="25"/>
        <v>1</v>
      </c>
      <c r="N144">
        <f t="shared" si="27"/>
        <v>0.35109667034299996</v>
      </c>
      <c r="O144">
        <f t="shared" si="28"/>
        <v>2.1223304915872584E-2</v>
      </c>
      <c r="P144">
        <f t="shared" si="29"/>
        <v>0.14442415557793392</v>
      </c>
    </row>
    <row r="145" spans="1:18" ht="15" customHeight="1" x14ac:dyDescent="0.25">
      <c r="A145" s="18">
        <v>41101</v>
      </c>
      <c r="B145" s="1" t="s">
        <v>21</v>
      </c>
      <c r="C145" s="1">
        <v>24</v>
      </c>
      <c r="D145" s="1" t="s">
        <v>7</v>
      </c>
      <c r="E145" s="1">
        <v>11.070831399999999</v>
      </c>
      <c r="F145" s="1">
        <v>0</v>
      </c>
      <c r="G145" s="16">
        <f t="shared" si="26"/>
        <v>0</v>
      </c>
      <c r="H145">
        <f t="shared" si="25"/>
        <v>1</v>
      </c>
      <c r="N145">
        <f t="shared" si="27"/>
        <v>0.24329537857999997</v>
      </c>
      <c r="O145">
        <f t="shared" si="28"/>
        <v>2.1976251808874987E-2</v>
      </c>
      <c r="P145">
        <f t="shared" si="29"/>
        <v>0</v>
      </c>
    </row>
    <row r="146" spans="1:18" ht="15" customHeight="1" x14ac:dyDescent="0.25">
      <c r="A146" s="18">
        <v>41101</v>
      </c>
      <c r="B146" s="1" t="s">
        <v>21</v>
      </c>
      <c r="C146" s="1">
        <v>25</v>
      </c>
      <c r="D146" s="1" t="s">
        <v>7</v>
      </c>
      <c r="E146" s="1">
        <v>7.8563273550000003</v>
      </c>
      <c r="F146" s="1">
        <v>1.5781233259999999E-2</v>
      </c>
      <c r="G146" s="16">
        <f t="shared" si="26"/>
        <v>0.2008729085092967</v>
      </c>
      <c r="H146">
        <f t="shared" si="25"/>
        <v>1</v>
      </c>
      <c r="N146">
        <f t="shared" si="27"/>
        <v>0.17996964889350001</v>
      </c>
      <c r="O146">
        <f t="shared" si="28"/>
        <v>2.2907605648453788E-2</v>
      </c>
      <c r="P146">
        <f t="shared" si="29"/>
        <v>4.6015173735889066E-3</v>
      </c>
    </row>
    <row r="147" spans="1:18" ht="15" customHeight="1" x14ac:dyDescent="0.25">
      <c r="A147" s="18">
        <v>41101</v>
      </c>
      <c r="B147" s="1" t="s">
        <v>21</v>
      </c>
      <c r="C147" s="1">
        <v>26</v>
      </c>
      <c r="D147" s="1" t="s">
        <v>7</v>
      </c>
      <c r="E147" s="1">
        <v>6.4650931060000003</v>
      </c>
      <c r="F147" s="1">
        <v>0</v>
      </c>
      <c r="G147" s="16">
        <f t="shared" si="26"/>
        <v>0</v>
      </c>
      <c r="H147">
        <f t="shared" si="25"/>
        <v>1</v>
      </c>
      <c r="N147">
        <f t="shared" si="27"/>
        <v>0.15256233418820001</v>
      </c>
      <c r="O147">
        <f t="shared" si="28"/>
        <v>2.359785569779542E-2</v>
      </c>
      <c r="P147">
        <f t="shared" si="29"/>
        <v>0</v>
      </c>
    </row>
    <row r="148" spans="1:18" ht="15" customHeight="1" x14ac:dyDescent="0.25">
      <c r="A148" s="18">
        <v>41101</v>
      </c>
      <c r="B148" s="1" t="s">
        <v>21</v>
      </c>
      <c r="C148" s="1">
        <v>27</v>
      </c>
      <c r="D148" s="1" t="s">
        <v>7</v>
      </c>
      <c r="E148" s="1">
        <v>5.5237289660000002</v>
      </c>
      <c r="F148" s="1">
        <v>0.52441286649999996</v>
      </c>
      <c r="G148" s="16">
        <f t="shared" si="26"/>
        <v>9.4938196592899224</v>
      </c>
      <c r="H148">
        <f t="shared" si="25"/>
        <v>1</v>
      </c>
      <c r="N148">
        <f t="shared" si="27"/>
        <v>0.13401746063019998</v>
      </c>
      <c r="O148">
        <f t="shared" si="28"/>
        <v>2.4262135498521485E-2</v>
      </c>
      <c r="P148">
        <f t="shared" si="29"/>
        <v>0.23034033897221917</v>
      </c>
    </row>
    <row r="149" spans="1:18" ht="15" customHeight="1" x14ac:dyDescent="0.25">
      <c r="A149" s="18">
        <v>41101</v>
      </c>
      <c r="B149" s="1" t="s">
        <v>21</v>
      </c>
      <c r="C149" s="1">
        <v>28</v>
      </c>
      <c r="D149" s="1" t="s">
        <v>7</v>
      </c>
      <c r="E149" s="1">
        <v>10.17735755</v>
      </c>
      <c r="F149" s="1">
        <v>0.28398742929999998</v>
      </c>
      <c r="G149" s="16">
        <f t="shared" si="26"/>
        <v>2.7903847133679602</v>
      </c>
      <c r="H149">
        <f t="shared" si="25"/>
        <v>1</v>
      </c>
      <c r="N149">
        <f t="shared" si="27"/>
        <v>0.22569394373499999</v>
      </c>
      <c r="O149">
        <f t="shared" si="28"/>
        <v>2.2176084767209538E-2</v>
      </c>
      <c r="P149">
        <f t="shared" si="29"/>
        <v>6.1879807936773577E-2</v>
      </c>
    </row>
    <row r="150" spans="1:18" ht="15" customHeight="1" x14ac:dyDescent="0.25">
      <c r="A150" s="18">
        <v>41101</v>
      </c>
      <c r="B150" s="1" t="s">
        <v>21</v>
      </c>
      <c r="C150" s="1">
        <v>29</v>
      </c>
      <c r="D150" s="1" t="s">
        <v>7</v>
      </c>
      <c r="E150" s="1">
        <v>11.79156128</v>
      </c>
      <c r="F150" s="1">
        <v>3.7704415390000003E-2</v>
      </c>
      <c r="G150" s="16">
        <f t="shared" si="26"/>
        <v>0.31975761728814933</v>
      </c>
      <c r="H150">
        <f t="shared" si="25"/>
        <v>1</v>
      </c>
      <c r="N150">
        <f t="shared" si="27"/>
        <v>0.25749375721599999</v>
      </c>
      <c r="O150">
        <f t="shared" si="28"/>
        <v>2.1837121573776867E-2</v>
      </c>
      <c r="P150">
        <f t="shared" si="29"/>
        <v>6.9825859628625331E-3</v>
      </c>
    </row>
    <row r="151" spans="1:18" x14ac:dyDescent="0.25">
      <c r="A151" s="18">
        <v>41101</v>
      </c>
      <c r="B151" s="1" t="s">
        <v>21</v>
      </c>
      <c r="C151" s="1">
        <v>30</v>
      </c>
      <c r="D151" s="1" t="s">
        <v>7</v>
      </c>
      <c r="E151" s="1">
        <v>17.251119370000001</v>
      </c>
      <c r="F151" s="1">
        <v>0</v>
      </c>
      <c r="G151" s="16">
        <f t="shared" si="26"/>
        <v>0</v>
      </c>
      <c r="H151">
        <f t="shared" si="25"/>
        <v>1</v>
      </c>
      <c r="I151">
        <f t="shared" ref="I151" si="30">SUM(H122:H151)</f>
        <v>30</v>
      </c>
      <c r="J151" s="15">
        <f t="shared" ref="J151" si="31">AVERAGE(G122:G151)</f>
        <v>1.3872933439017436</v>
      </c>
      <c r="K151" s="15">
        <f t="shared" ref="K151" si="32">STDEV(G122:G151)/(SQRT(I151))</f>
        <v>0.44049098176022544</v>
      </c>
      <c r="L151" s="15">
        <f t="shared" ref="L151" si="33">AVERAGE(F122:F151)</f>
        <v>0.12501972576116666</v>
      </c>
      <c r="M151">
        <f t="shared" ref="M151" si="34">STDEV(F122:F151)/SQRT(I151)</f>
        <v>4.7285079440617821E-2</v>
      </c>
      <c r="N151">
        <f t="shared" si="27"/>
        <v>0.36504705158900003</v>
      </c>
      <c r="O151">
        <f t="shared" si="28"/>
        <v>2.1160774774060358E-2</v>
      </c>
      <c r="P151">
        <f t="shared" si="29"/>
        <v>0</v>
      </c>
      <c r="Q151">
        <f>AVERAGE(P122:P151)</f>
        <v>3.1953431168167921E-2</v>
      </c>
      <c r="R151">
        <f>STDEV(P122:P151)/SQRT(I151)</f>
        <v>1.0127654587251339E-2</v>
      </c>
    </row>
    <row r="152" spans="1:18" ht="15" customHeight="1" x14ac:dyDescent="0.25">
      <c r="A152" s="21">
        <v>41101</v>
      </c>
      <c r="B152" s="4" t="s">
        <v>22</v>
      </c>
      <c r="C152" s="4">
        <v>1</v>
      </c>
      <c r="D152" s="4" t="s">
        <v>7</v>
      </c>
      <c r="E152" s="4">
        <v>15.165265</v>
      </c>
      <c r="F152" s="4">
        <v>0</v>
      </c>
      <c r="G152" s="16">
        <f t="shared" si="26"/>
        <v>0</v>
      </c>
      <c r="H152">
        <f t="shared" si="25"/>
        <v>1</v>
      </c>
      <c r="N152">
        <f t="shared" si="27"/>
        <v>0.32395572049999999</v>
      </c>
      <c r="O152">
        <f t="shared" si="28"/>
        <v>2.1361692031098698E-2</v>
      </c>
      <c r="P152">
        <f t="shared" si="29"/>
        <v>0</v>
      </c>
    </row>
    <row r="153" spans="1:18" ht="15" customHeight="1" x14ac:dyDescent="0.25">
      <c r="A153" s="18">
        <v>41101</v>
      </c>
      <c r="B153" s="1" t="s">
        <v>22</v>
      </c>
      <c r="C153" s="1">
        <v>2</v>
      </c>
      <c r="D153" s="1" t="s">
        <v>7</v>
      </c>
      <c r="E153" s="1">
        <v>15.021236379999999</v>
      </c>
      <c r="F153" s="1">
        <v>0.22542804559999999</v>
      </c>
      <c r="G153" s="16">
        <f t="shared" si="26"/>
        <v>1.5007289672915727</v>
      </c>
      <c r="H153">
        <f t="shared" si="25"/>
        <v>1</v>
      </c>
      <c r="N153">
        <f t="shared" si="27"/>
        <v>0.32111835668599997</v>
      </c>
      <c r="O153">
        <f t="shared" si="28"/>
        <v>2.1377624888025363E-2</v>
      </c>
      <c r="P153">
        <f t="shared" si="29"/>
        <v>3.2082020921352927E-2</v>
      </c>
    </row>
    <row r="154" spans="1:18" ht="15" customHeight="1" x14ac:dyDescent="0.25">
      <c r="A154" s="18">
        <v>41101</v>
      </c>
      <c r="B154" s="1" t="s">
        <v>22</v>
      </c>
      <c r="C154" s="1">
        <v>3</v>
      </c>
      <c r="D154" s="1" t="s">
        <v>7</v>
      </c>
      <c r="E154" s="1">
        <v>12.14898857</v>
      </c>
      <c r="F154" s="1">
        <v>0</v>
      </c>
      <c r="G154" s="16">
        <f t="shared" si="26"/>
        <v>0</v>
      </c>
      <c r="H154">
        <f t="shared" si="25"/>
        <v>1</v>
      </c>
      <c r="N154">
        <f t="shared" si="27"/>
        <v>0.26453507482899996</v>
      </c>
      <c r="O154">
        <f t="shared" si="28"/>
        <v>2.1774246745299222E-2</v>
      </c>
      <c r="P154">
        <f t="shared" si="29"/>
        <v>0</v>
      </c>
    </row>
    <row r="155" spans="1:18" ht="15" customHeight="1" x14ac:dyDescent="0.25">
      <c r="A155" s="18">
        <v>41101</v>
      </c>
      <c r="B155" s="1" t="s">
        <v>22</v>
      </c>
      <c r="C155" s="1">
        <v>4</v>
      </c>
      <c r="D155" s="1" t="s">
        <v>7</v>
      </c>
      <c r="E155" s="1">
        <v>10.35541862</v>
      </c>
      <c r="F155" s="1">
        <v>0</v>
      </c>
      <c r="G155" s="16">
        <f t="shared" si="26"/>
        <v>0</v>
      </c>
      <c r="H155">
        <f t="shared" si="25"/>
        <v>1</v>
      </c>
      <c r="N155">
        <f t="shared" si="27"/>
        <v>0.22920174681399999</v>
      </c>
      <c r="O155">
        <f t="shared" si="28"/>
        <v>2.2133508574084085E-2</v>
      </c>
      <c r="P155">
        <f t="shared" si="29"/>
        <v>0</v>
      </c>
    </row>
    <row r="156" spans="1:18" ht="15" customHeight="1" x14ac:dyDescent="0.25">
      <c r="A156" s="18">
        <v>41101</v>
      </c>
      <c r="B156" s="1" t="s">
        <v>22</v>
      </c>
      <c r="C156" s="1">
        <v>5</v>
      </c>
      <c r="D156" s="1" t="s">
        <v>7</v>
      </c>
      <c r="E156" s="1">
        <v>14.36577308</v>
      </c>
      <c r="F156" s="1">
        <v>0</v>
      </c>
      <c r="G156" s="16">
        <f t="shared" si="26"/>
        <v>0</v>
      </c>
      <c r="H156">
        <f t="shared" si="25"/>
        <v>1</v>
      </c>
      <c r="N156">
        <f t="shared" si="27"/>
        <v>0.30820572967599996</v>
      </c>
      <c r="O156">
        <f t="shared" si="28"/>
        <v>2.1454169431722635E-2</v>
      </c>
      <c r="P156">
        <f t="shared" si="29"/>
        <v>0</v>
      </c>
    </row>
    <row r="157" spans="1:18" ht="15" customHeight="1" x14ac:dyDescent="0.25">
      <c r="A157" s="18">
        <v>41101</v>
      </c>
      <c r="B157" s="1" t="s">
        <v>22</v>
      </c>
      <c r="C157" s="1">
        <v>6</v>
      </c>
      <c r="D157" s="1" t="s">
        <v>7</v>
      </c>
      <c r="E157" s="1">
        <v>11.57742185</v>
      </c>
      <c r="F157" s="1">
        <v>0</v>
      </c>
      <c r="G157" s="16">
        <f t="shared" si="26"/>
        <v>0</v>
      </c>
      <c r="H157">
        <f t="shared" si="25"/>
        <v>1</v>
      </c>
      <c r="N157">
        <f t="shared" si="27"/>
        <v>0.25327521044500001</v>
      </c>
      <c r="O157">
        <f t="shared" si="28"/>
        <v>2.1876650408570886E-2</v>
      </c>
      <c r="P157">
        <f t="shared" si="29"/>
        <v>0</v>
      </c>
    </row>
    <row r="158" spans="1:18" ht="15" customHeight="1" x14ac:dyDescent="0.25">
      <c r="A158" s="18">
        <v>41101</v>
      </c>
      <c r="B158" s="1" t="s">
        <v>22</v>
      </c>
      <c r="C158" s="1">
        <v>7</v>
      </c>
      <c r="D158" s="1" t="s">
        <v>7</v>
      </c>
      <c r="E158" s="1">
        <v>10.289963119999999</v>
      </c>
      <c r="F158" s="1">
        <v>0</v>
      </c>
      <c r="G158" s="16">
        <f t="shared" si="26"/>
        <v>0</v>
      </c>
      <c r="H158">
        <f t="shared" si="25"/>
        <v>1</v>
      </c>
      <c r="N158">
        <f t="shared" si="27"/>
        <v>0.22791227346399998</v>
      </c>
      <c r="O158">
        <f t="shared" si="28"/>
        <v>2.2148988369163368E-2</v>
      </c>
      <c r="P158">
        <f t="shared" si="29"/>
        <v>0</v>
      </c>
    </row>
    <row r="159" spans="1:18" ht="15" customHeight="1" x14ac:dyDescent="0.25">
      <c r="A159" s="18">
        <v>41101</v>
      </c>
      <c r="B159" s="1" t="s">
        <v>22</v>
      </c>
      <c r="C159" s="1">
        <v>8</v>
      </c>
      <c r="D159" s="1" t="s">
        <v>7</v>
      </c>
      <c r="E159" s="1">
        <v>15.40551778</v>
      </c>
      <c r="F159" s="1">
        <v>0</v>
      </c>
      <c r="G159" s="16">
        <f t="shared" si="26"/>
        <v>0</v>
      </c>
      <c r="H159">
        <f t="shared" si="25"/>
        <v>1</v>
      </c>
      <c r="N159">
        <f t="shared" si="27"/>
        <v>0.328688700266</v>
      </c>
      <c r="O159">
        <f t="shared" si="28"/>
        <v>2.1335777541519281E-2</v>
      </c>
      <c r="P159">
        <f t="shared" si="29"/>
        <v>0</v>
      </c>
    </row>
    <row r="160" spans="1:18" ht="15" customHeight="1" x14ac:dyDescent="0.25">
      <c r="A160" s="18">
        <v>41101</v>
      </c>
      <c r="B160" s="1" t="s">
        <v>22</v>
      </c>
      <c r="C160" s="1">
        <v>9</v>
      </c>
      <c r="D160" s="1" t="s">
        <v>7</v>
      </c>
      <c r="E160" s="1">
        <v>8.3707478969999993</v>
      </c>
      <c r="F160" s="1">
        <v>0.1463553957</v>
      </c>
      <c r="G160" s="16">
        <f t="shared" si="26"/>
        <v>1.748414807145876</v>
      </c>
      <c r="H160">
        <f t="shared" si="25"/>
        <v>1</v>
      </c>
      <c r="N160">
        <f t="shared" si="27"/>
        <v>0.19010373357089996</v>
      </c>
      <c r="O160">
        <f t="shared" si="28"/>
        <v>2.2710483687966691E-2</v>
      </c>
      <c r="P160">
        <f t="shared" si="29"/>
        <v>3.9707345957485846E-2</v>
      </c>
    </row>
    <row r="161" spans="1:16" ht="15" customHeight="1" x14ac:dyDescent="0.25">
      <c r="A161" s="18">
        <v>41101</v>
      </c>
      <c r="B161" s="1" t="s">
        <v>22</v>
      </c>
      <c r="C161" s="1">
        <v>10</v>
      </c>
      <c r="D161" s="1" t="s">
        <v>7</v>
      </c>
      <c r="E161" s="1">
        <v>12.67264451</v>
      </c>
      <c r="F161" s="1">
        <v>9.2220563719999996E-2</v>
      </c>
      <c r="G161" s="16">
        <f t="shared" si="26"/>
        <v>0.7277136484593143</v>
      </c>
      <c r="H161">
        <f t="shared" si="25"/>
        <v>1</v>
      </c>
      <c r="N161">
        <f t="shared" si="27"/>
        <v>0.27485109684699999</v>
      </c>
      <c r="O161">
        <f t="shared" si="28"/>
        <v>2.1688535224839191E-2</v>
      </c>
      <c r="P161">
        <f t="shared" si="29"/>
        <v>1.5783043098206082E-2</v>
      </c>
    </row>
    <row r="162" spans="1:16" ht="15" customHeight="1" x14ac:dyDescent="0.25">
      <c r="A162" s="18">
        <v>41101</v>
      </c>
      <c r="B162" s="1" t="s">
        <v>22</v>
      </c>
      <c r="C162" s="1">
        <v>11</v>
      </c>
      <c r="D162" s="1" t="s">
        <v>7</v>
      </c>
      <c r="E162" s="1">
        <v>12.65400509</v>
      </c>
      <c r="F162" s="1">
        <v>0</v>
      </c>
      <c r="G162" s="16">
        <f t="shared" si="26"/>
        <v>0</v>
      </c>
      <c r="H162">
        <f t="shared" si="25"/>
        <v>1</v>
      </c>
      <c r="N162">
        <f t="shared" si="27"/>
        <v>0.27448390027299996</v>
      </c>
      <c r="O162">
        <f t="shared" si="28"/>
        <v>2.1691464348304601E-2</v>
      </c>
      <c r="P162">
        <f t="shared" si="29"/>
        <v>0</v>
      </c>
    </row>
    <row r="163" spans="1:16" ht="15" customHeight="1" x14ac:dyDescent="0.25">
      <c r="A163" s="18">
        <v>41101</v>
      </c>
      <c r="B163" s="1" t="s">
        <v>22</v>
      </c>
      <c r="C163" s="1">
        <v>12</v>
      </c>
      <c r="D163" s="1" t="s">
        <v>7</v>
      </c>
      <c r="E163" s="1">
        <v>10.767531030000001</v>
      </c>
      <c r="F163" s="1">
        <v>4.0638840879999999E-3</v>
      </c>
      <c r="G163" s="16">
        <f t="shared" si="26"/>
        <v>3.7742023465522342E-2</v>
      </c>
      <c r="H163">
        <f t="shared" si="25"/>
        <v>1</v>
      </c>
      <c r="N163">
        <f t="shared" si="27"/>
        <v>0.23732036129100001</v>
      </c>
      <c r="O163">
        <f t="shared" si="28"/>
        <v>2.2040369387354344E-2</v>
      </c>
      <c r="P163">
        <f t="shared" si="29"/>
        <v>8.318481386063079E-4</v>
      </c>
    </row>
    <row r="164" spans="1:16" ht="15" customHeight="1" x14ac:dyDescent="0.25">
      <c r="A164" s="18">
        <v>41101</v>
      </c>
      <c r="B164" s="1" t="s">
        <v>22</v>
      </c>
      <c r="C164" s="1">
        <v>13</v>
      </c>
      <c r="D164" s="1" t="s">
        <v>7</v>
      </c>
      <c r="E164" s="1">
        <v>10.59595785</v>
      </c>
      <c r="F164" s="1">
        <v>6.6464180850000004E-3</v>
      </c>
      <c r="G164" s="16">
        <f t="shared" si="26"/>
        <v>6.2725977010186007E-2</v>
      </c>
      <c r="H164">
        <f t="shared" si="25"/>
        <v>1</v>
      </c>
      <c r="N164">
        <f t="shared" si="27"/>
        <v>0.23394036964499998</v>
      </c>
      <c r="O164">
        <f t="shared" si="28"/>
        <v>2.2078265406180339E-2</v>
      </c>
      <c r="P164">
        <f t="shared" si="29"/>
        <v>1.384880768292853E-3</v>
      </c>
    </row>
    <row r="165" spans="1:16" ht="15" customHeight="1" x14ac:dyDescent="0.25">
      <c r="A165" s="18">
        <v>41101</v>
      </c>
      <c r="B165" s="1" t="s">
        <v>22</v>
      </c>
      <c r="C165" s="1">
        <v>14</v>
      </c>
      <c r="D165" s="1" t="s">
        <v>7</v>
      </c>
      <c r="E165" s="1">
        <v>12.266032640000001</v>
      </c>
      <c r="F165" s="1">
        <v>0</v>
      </c>
      <c r="G165" s="16">
        <f t="shared" si="26"/>
        <v>0</v>
      </c>
      <c r="H165">
        <f t="shared" si="25"/>
        <v>1</v>
      </c>
      <c r="N165">
        <f t="shared" si="27"/>
        <v>0.26684084300799998</v>
      </c>
      <c r="O165">
        <f t="shared" si="28"/>
        <v>2.1754454014562281E-2</v>
      </c>
      <c r="P165">
        <f t="shared" si="29"/>
        <v>0</v>
      </c>
    </row>
    <row r="166" spans="1:16" ht="15" customHeight="1" x14ac:dyDescent="0.25">
      <c r="A166" s="18">
        <v>41101</v>
      </c>
      <c r="B166" s="1" t="s">
        <v>22</v>
      </c>
      <c r="C166" s="1">
        <v>15</v>
      </c>
      <c r="D166" s="1" t="s">
        <v>7</v>
      </c>
      <c r="E166" s="1">
        <v>10.935369769999999</v>
      </c>
      <c r="F166" s="1">
        <v>3.2450712549999997E-2</v>
      </c>
      <c r="G166" s="16">
        <f t="shared" si="26"/>
        <v>0.2967500252165684</v>
      </c>
      <c r="H166">
        <f t="shared" si="25"/>
        <v>1</v>
      </c>
      <c r="N166">
        <f t="shared" si="27"/>
        <v>0.24062678446899999</v>
      </c>
      <c r="O166">
        <f t="shared" si="28"/>
        <v>2.2004448823407276E-2</v>
      </c>
      <c r="P166">
        <f t="shared" si="29"/>
        <v>6.529820743222798E-3</v>
      </c>
    </row>
    <row r="167" spans="1:16" ht="15" customHeight="1" x14ac:dyDescent="0.25">
      <c r="A167" s="18">
        <v>41101</v>
      </c>
      <c r="B167" s="1" t="s">
        <v>22</v>
      </c>
      <c r="C167" s="1">
        <v>16</v>
      </c>
      <c r="D167" s="1" t="s">
        <v>7</v>
      </c>
      <c r="E167" s="1">
        <v>15.903995650000001</v>
      </c>
      <c r="F167" s="1">
        <v>5.2221794459999998E-2</v>
      </c>
      <c r="G167" s="16">
        <f t="shared" si="26"/>
        <v>0.32835644330674851</v>
      </c>
      <c r="H167">
        <f t="shared" si="25"/>
        <v>1</v>
      </c>
      <c r="N167">
        <f t="shared" si="27"/>
        <v>0.33850871430500001</v>
      </c>
      <c r="O167">
        <f t="shared" si="28"/>
        <v>2.1284507475641822E-2</v>
      </c>
      <c r="P167">
        <f t="shared" si="29"/>
        <v>6.9889051722376487E-3</v>
      </c>
    </row>
    <row r="168" spans="1:16" ht="15" customHeight="1" x14ac:dyDescent="0.25">
      <c r="A168" s="18">
        <v>41101</v>
      </c>
      <c r="B168" s="1" t="s">
        <v>22</v>
      </c>
      <c r="C168" s="1">
        <v>17</v>
      </c>
      <c r="D168" s="1" t="s">
        <v>7</v>
      </c>
      <c r="E168" s="1">
        <v>8.2202435680000008</v>
      </c>
      <c r="F168" s="1">
        <v>1.8743320300000001E-2</v>
      </c>
      <c r="G168" s="16">
        <f t="shared" si="26"/>
        <v>0.22801417190318465</v>
      </c>
      <c r="H168">
        <f t="shared" si="25"/>
        <v>1</v>
      </c>
      <c r="N168">
        <f t="shared" si="27"/>
        <v>0.18713879828960001</v>
      </c>
      <c r="O168">
        <f t="shared" si="28"/>
        <v>2.2765602593346417E-2</v>
      </c>
      <c r="P168">
        <f t="shared" si="29"/>
        <v>5.1908800231988761E-3</v>
      </c>
    </row>
    <row r="169" spans="1:16" ht="15" customHeight="1" x14ac:dyDescent="0.25">
      <c r="A169" s="18">
        <v>41101</v>
      </c>
      <c r="B169" s="1" t="s">
        <v>22</v>
      </c>
      <c r="C169" s="1">
        <v>18</v>
      </c>
      <c r="D169" s="1" t="s">
        <v>7</v>
      </c>
      <c r="E169" s="1">
        <v>10.192892199999999</v>
      </c>
      <c r="F169" s="1">
        <v>0.3515841234</v>
      </c>
      <c r="G169" s="16">
        <f t="shared" si="26"/>
        <v>3.4493067963575639</v>
      </c>
      <c r="H169">
        <f t="shared" si="25"/>
        <v>1</v>
      </c>
      <c r="N169">
        <f t="shared" si="27"/>
        <v>0.22599997633999996</v>
      </c>
      <c r="O169">
        <f t="shared" si="28"/>
        <v>2.2172311048281271E-2</v>
      </c>
      <c r="P169">
        <f t="shared" si="29"/>
        <v>7.6479103189790495E-2</v>
      </c>
    </row>
    <row r="170" spans="1:16" ht="15" customHeight="1" x14ac:dyDescent="0.25">
      <c r="A170" s="18">
        <v>41101</v>
      </c>
      <c r="B170" s="1" t="s">
        <v>22</v>
      </c>
      <c r="C170" s="1">
        <v>19</v>
      </c>
      <c r="D170" s="1" t="s">
        <v>7</v>
      </c>
      <c r="E170" s="1">
        <v>10.192892199999999</v>
      </c>
      <c r="F170" s="1">
        <v>0.3515841234</v>
      </c>
      <c r="G170" s="16">
        <f t="shared" si="26"/>
        <v>3.4493067963575639</v>
      </c>
      <c r="H170">
        <f t="shared" si="25"/>
        <v>1</v>
      </c>
      <c r="N170">
        <f t="shared" si="27"/>
        <v>0.22599997633999996</v>
      </c>
      <c r="O170">
        <f t="shared" si="28"/>
        <v>2.2172311048281271E-2</v>
      </c>
      <c r="P170">
        <f t="shared" si="29"/>
        <v>7.6479103189790495E-2</v>
      </c>
    </row>
    <row r="171" spans="1:16" ht="15" customHeight="1" x14ac:dyDescent="0.25">
      <c r="A171" s="18">
        <v>41101</v>
      </c>
      <c r="B171" s="1" t="s">
        <v>22</v>
      </c>
      <c r="C171" s="1">
        <v>20</v>
      </c>
      <c r="D171" s="1" t="s">
        <v>7</v>
      </c>
      <c r="E171" s="1">
        <v>9.1933731440000006</v>
      </c>
      <c r="F171" s="1">
        <v>0</v>
      </c>
      <c r="G171" s="16">
        <f t="shared" si="26"/>
        <v>0</v>
      </c>
      <c r="H171">
        <f t="shared" si="25"/>
        <v>1</v>
      </c>
      <c r="N171">
        <f t="shared" si="27"/>
        <v>0.2063094509368</v>
      </c>
      <c r="O171">
        <f t="shared" si="28"/>
        <v>2.2441104881231393E-2</v>
      </c>
      <c r="P171">
        <f t="shared" si="29"/>
        <v>0</v>
      </c>
    </row>
    <row r="172" spans="1:16" ht="15" customHeight="1" x14ac:dyDescent="0.25">
      <c r="A172" s="18">
        <v>41101</v>
      </c>
      <c r="B172" s="1" t="s">
        <v>22</v>
      </c>
      <c r="C172" s="1">
        <v>21</v>
      </c>
      <c r="D172" s="1" t="s">
        <v>7</v>
      </c>
      <c r="E172" s="1">
        <v>3.7962747110000001</v>
      </c>
      <c r="F172" s="1">
        <v>0</v>
      </c>
      <c r="G172" s="16">
        <f t="shared" si="26"/>
        <v>0</v>
      </c>
      <c r="H172">
        <f t="shared" si="25"/>
        <v>1</v>
      </c>
      <c r="N172">
        <f t="shared" si="27"/>
        <v>9.9986611806700001E-2</v>
      </c>
      <c r="O172">
        <f t="shared" si="28"/>
        <v>2.6338086523870638E-2</v>
      </c>
      <c r="P172">
        <f t="shared" si="29"/>
        <v>0</v>
      </c>
    </row>
    <row r="173" spans="1:16" ht="15" customHeight="1" x14ac:dyDescent="0.25">
      <c r="A173" s="18">
        <v>41101</v>
      </c>
      <c r="B173" s="1" t="s">
        <v>22</v>
      </c>
      <c r="C173" s="1">
        <v>22</v>
      </c>
      <c r="D173" s="1" t="s">
        <v>7</v>
      </c>
      <c r="E173" s="1">
        <v>11.896061380000001</v>
      </c>
      <c r="F173" s="1">
        <v>0</v>
      </c>
      <c r="G173" s="16">
        <f t="shared" si="26"/>
        <v>0</v>
      </c>
      <c r="H173">
        <f t="shared" si="25"/>
        <v>1</v>
      </c>
      <c r="N173">
        <f t="shared" si="27"/>
        <v>0.25955240918599998</v>
      </c>
      <c r="O173">
        <f t="shared" si="28"/>
        <v>2.1818348182228359E-2</v>
      </c>
      <c r="P173">
        <f t="shared" si="29"/>
        <v>0</v>
      </c>
    </row>
    <row r="174" spans="1:16" ht="15" customHeight="1" x14ac:dyDescent="0.25">
      <c r="A174" s="18">
        <v>41101</v>
      </c>
      <c r="B174" s="1" t="s">
        <v>22</v>
      </c>
      <c r="C174" s="1">
        <v>23</v>
      </c>
      <c r="D174" s="1" t="s">
        <v>7</v>
      </c>
      <c r="E174" s="1">
        <v>9.1840517229999996</v>
      </c>
      <c r="F174" s="1">
        <v>0.19810643450000001</v>
      </c>
      <c r="G174" s="16">
        <f t="shared" si="26"/>
        <v>2.1570701088700739</v>
      </c>
      <c r="H174">
        <f t="shared" si="25"/>
        <v>1</v>
      </c>
      <c r="N174">
        <f t="shared" si="27"/>
        <v>0.20612581894309998</v>
      </c>
      <c r="O174">
        <f t="shared" si="28"/>
        <v>2.2443886985837699E-2</v>
      </c>
      <c r="P174">
        <f t="shared" si="29"/>
        <v>4.8413037744008562E-2</v>
      </c>
    </row>
    <row r="175" spans="1:16" ht="15" customHeight="1" x14ac:dyDescent="0.25">
      <c r="A175" s="18">
        <v>41101</v>
      </c>
      <c r="B175" s="1" t="s">
        <v>22</v>
      </c>
      <c r="C175" s="1">
        <v>24</v>
      </c>
      <c r="D175" s="1" t="s">
        <v>7</v>
      </c>
      <c r="E175" s="1">
        <v>9.7357080459999992</v>
      </c>
      <c r="F175" s="1">
        <v>0</v>
      </c>
      <c r="G175" s="16">
        <f t="shared" si="26"/>
        <v>0</v>
      </c>
      <c r="H175">
        <f t="shared" si="25"/>
        <v>1</v>
      </c>
      <c r="N175">
        <f t="shared" si="27"/>
        <v>0.21699344850619998</v>
      </c>
      <c r="O175">
        <f t="shared" si="28"/>
        <v>2.2288409582634686E-2</v>
      </c>
      <c r="P175">
        <f t="shared" si="29"/>
        <v>0</v>
      </c>
    </row>
    <row r="176" spans="1:16" ht="15" customHeight="1" x14ac:dyDescent="0.25">
      <c r="A176" s="18">
        <v>41101</v>
      </c>
      <c r="B176" s="1" t="s">
        <v>22</v>
      </c>
      <c r="C176" s="1">
        <v>25</v>
      </c>
      <c r="D176" s="1" t="s">
        <v>7</v>
      </c>
      <c r="E176" s="1">
        <v>9.020652449</v>
      </c>
      <c r="F176" s="1">
        <v>0.92844025100000005</v>
      </c>
      <c r="G176" s="16">
        <f t="shared" si="26"/>
        <v>10.292384683359838</v>
      </c>
      <c r="H176">
        <f t="shared" si="25"/>
        <v>1</v>
      </c>
      <c r="N176">
        <f t="shared" si="27"/>
        <v>0.2029068532453</v>
      </c>
      <c r="O176">
        <f t="shared" si="28"/>
        <v>2.2493589503915938E-2</v>
      </c>
      <c r="P176">
        <f t="shared" si="29"/>
        <v>0.23151267608388804</v>
      </c>
    </row>
    <row r="177" spans="1:18" ht="15" customHeight="1" x14ac:dyDescent="0.25">
      <c r="A177" s="18">
        <v>41101</v>
      </c>
      <c r="B177" s="1" t="s">
        <v>22</v>
      </c>
      <c r="C177" s="1">
        <v>26</v>
      </c>
      <c r="D177" s="1" t="s">
        <v>7</v>
      </c>
      <c r="E177" s="1">
        <v>9.7685435219999999</v>
      </c>
      <c r="F177" s="1">
        <v>0</v>
      </c>
      <c r="G177" s="16">
        <f t="shared" si="26"/>
        <v>0</v>
      </c>
      <c r="H177">
        <f t="shared" si="25"/>
        <v>1</v>
      </c>
      <c r="N177">
        <f t="shared" si="27"/>
        <v>0.21764030738339998</v>
      </c>
      <c r="O177">
        <f t="shared" si="28"/>
        <v>2.2279709036792064E-2</v>
      </c>
      <c r="P177">
        <f t="shared" si="29"/>
        <v>0</v>
      </c>
    </row>
    <row r="178" spans="1:18" ht="15" customHeight="1" x14ac:dyDescent="0.25">
      <c r="A178" s="18">
        <v>41101</v>
      </c>
      <c r="B178" s="1" t="s">
        <v>22</v>
      </c>
      <c r="C178" s="1">
        <v>27</v>
      </c>
      <c r="D178" s="1" t="s">
        <v>7</v>
      </c>
      <c r="E178" s="1">
        <v>3.9824959930000001</v>
      </c>
      <c r="F178" s="1">
        <v>0</v>
      </c>
      <c r="G178" s="16">
        <f t="shared" si="26"/>
        <v>0</v>
      </c>
      <c r="H178">
        <f t="shared" si="25"/>
        <v>1</v>
      </c>
      <c r="N178">
        <f t="shared" si="27"/>
        <v>0.1036551710621</v>
      </c>
      <c r="O178">
        <f t="shared" si="28"/>
        <v>2.6027689982436597E-2</v>
      </c>
      <c r="P178">
        <f t="shared" si="29"/>
        <v>0</v>
      </c>
    </row>
    <row r="179" spans="1:18" ht="15" customHeight="1" x14ac:dyDescent="0.25">
      <c r="A179" s="18">
        <v>41101</v>
      </c>
      <c r="B179" s="1" t="s">
        <v>22</v>
      </c>
      <c r="C179" s="1">
        <v>28</v>
      </c>
      <c r="D179" s="1" t="s">
        <v>7</v>
      </c>
      <c r="E179" s="1">
        <v>8.6538726260000001</v>
      </c>
      <c r="F179" s="1">
        <v>0</v>
      </c>
      <c r="G179" s="16">
        <f t="shared" si="26"/>
        <v>0</v>
      </c>
      <c r="H179">
        <f t="shared" si="25"/>
        <v>1</v>
      </c>
      <c r="N179">
        <f t="shared" si="27"/>
        <v>0.1956812907322</v>
      </c>
      <c r="O179">
        <f t="shared" si="28"/>
        <v>2.2611991092206307E-2</v>
      </c>
      <c r="P179">
        <f t="shared" si="29"/>
        <v>0</v>
      </c>
    </row>
    <row r="180" spans="1:18" ht="15" customHeight="1" x14ac:dyDescent="0.25">
      <c r="A180" s="18">
        <v>41101</v>
      </c>
      <c r="B180" s="1" t="s">
        <v>22</v>
      </c>
      <c r="C180" s="1">
        <v>29</v>
      </c>
      <c r="D180" s="1" t="s">
        <v>7</v>
      </c>
      <c r="E180" s="1">
        <v>6.8456729879999996</v>
      </c>
      <c r="F180" s="1">
        <v>0</v>
      </c>
      <c r="G180" s="16">
        <f t="shared" si="26"/>
        <v>0</v>
      </c>
      <c r="H180">
        <f t="shared" si="25"/>
        <v>1</v>
      </c>
      <c r="N180">
        <f t="shared" si="27"/>
        <v>0.16005975786359999</v>
      </c>
      <c r="O180">
        <f t="shared" si="28"/>
        <v>2.3381157432464841E-2</v>
      </c>
      <c r="P180">
        <f t="shared" si="29"/>
        <v>0</v>
      </c>
    </row>
    <row r="181" spans="1:18" x14ac:dyDescent="0.25">
      <c r="A181" s="18">
        <v>41101</v>
      </c>
      <c r="B181" s="1" t="s">
        <v>22</v>
      </c>
      <c r="C181" s="1">
        <v>30</v>
      </c>
      <c r="D181" s="1" t="s">
        <v>7</v>
      </c>
      <c r="E181" s="1">
        <v>5.1524554560000002</v>
      </c>
      <c r="F181" s="1">
        <v>0</v>
      </c>
      <c r="G181" s="16">
        <f t="shared" si="26"/>
        <v>0</v>
      </c>
      <c r="H181">
        <f t="shared" si="25"/>
        <v>1</v>
      </c>
      <c r="I181">
        <f t="shared" ref="I181" si="35">SUM(H152:H181)</f>
        <v>30</v>
      </c>
      <c r="J181" s="15">
        <f t="shared" ref="J181" si="36">AVERAGE(G152:G181)</f>
        <v>0.80928381495813373</v>
      </c>
      <c r="K181" s="15">
        <f t="shared" ref="K181" si="37">STDEV(G152:G181)/(SQRT(I181))</f>
        <v>0.37266560279198702</v>
      </c>
      <c r="L181" s="15">
        <f t="shared" ref="L181" si="38">AVERAGE(F152:F181)</f>
        <v>8.0261502226766673E-2</v>
      </c>
      <c r="M181">
        <f t="shared" ref="M181" si="39">STDEV(F152:F181)/SQRT(I181)</f>
        <v>3.4577041967133772E-2</v>
      </c>
      <c r="N181">
        <f t="shared" si="27"/>
        <v>0.12670337248320002</v>
      </c>
      <c r="O181">
        <f t="shared" si="28"/>
        <v>2.4590871976516514E-2</v>
      </c>
      <c r="P181">
        <f t="shared" si="29"/>
        <v>0</v>
      </c>
      <c r="Q181">
        <f>AVERAGE(P152:P181)</f>
        <v>1.8046088834336029E-2</v>
      </c>
      <c r="R181">
        <f>STDEV(P152:P181)/SQRT(I181)</f>
        <v>8.3629093882099485E-3</v>
      </c>
    </row>
    <row r="182" spans="1:18" ht="15" customHeight="1" x14ac:dyDescent="0.25">
      <c r="A182" s="21">
        <v>41120</v>
      </c>
      <c r="B182" s="4" t="s">
        <v>20</v>
      </c>
      <c r="C182" s="4">
        <v>1</v>
      </c>
      <c r="D182" s="4" t="s">
        <v>7</v>
      </c>
      <c r="E182" s="4">
        <v>11.33851411</v>
      </c>
      <c r="F182" s="4">
        <v>0</v>
      </c>
      <c r="G182" s="16">
        <f t="shared" si="26"/>
        <v>0</v>
      </c>
      <c r="H182">
        <f t="shared" si="25"/>
        <v>1</v>
      </c>
      <c r="N182">
        <f t="shared" si="27"/>
        <v>0.248568727967</v>
      </c>
      <c r="O182">
        <f t="shared" si="28"/>
        <v>2.1922513440078967E-2</v>
      </c>
      <c r="P182">
        <f t="shared" si="29"/>
        <v>0</v>
      </c>
    </row>
    <row r="183" spans="1:18" ht="15" customHeight="1" x14ac:dyDescent="0.25">
      <c r="A183" s="18">
        <v>41120</v>
      </c>
      <c r="B183" s="1" t="s">
        <v>20</v>
      </c>
      <c r="C183" s="1">
        <v>2</v>
      </c>
      <c r="D183" s="1" t="s">
        <v>7</v>
      </c>
      <c r="E183" s="1">
        <v>10.36451441</v>
      </c>
      <c r="F183" s="1">
        <v>0</v>
      </c>
      <c r="G183" s="16">
        <f t="shared" si="26"/>
        <v>0</v>
      </c>
      <c r="H183">
        <f t="shared" si="25"/>
        <v>1</v>
      </c>
      <c r="N183">
        <f t="shared" si="27"/>
        <v>0.22938093387699998</v>
      </c>
      <c r="O183">
        <f t="shared" si="28"/>
        <v>2.2131372952280935E-2</v>
      </c>
      <c r="P183">
        <f t="shared" si="29"/>
        <v>0</v>
      </c>
    </row>
    <row r="184" spans="1:18" ht="15" customHeight="1" x14ac:dyDescent="0.25">
      <c r="A184" s="18">
        <v>41120</v>
      </c>
      <c r="B184" s="1" t="s">
        <v>20</v>
      </c>
      <c r="C184" s="1">
        <v>3</v>
      </c>
      <c r="D184" s="1" t="s">
        <v>7</v>
      </c>
      <c r="E184" s="1">
        <v>10.27411865</v>
      </c>
      <c r="F184" s="1">
        <v>0.27160855569999998</v>
      </c>
      <c r="G184" s="16">
        <f t="shared" si="26"/>
        <v>2.6436190290638701</v>
      </c>
      <c r="H184">
        <f t="shared" si="25"/>
        <v>1</v>
      </c>
      <c r="N184">
        <f t="shared" si="27"/>
        <v>0.22760013740499999</v>
      </c>
      <c r="O184">
        <f t="shared" si="28"/>
        <v>2.2152765133289558E-2</v>
      </c>
      <c r="P184">
        <f t="shared" si="29"/>
        <v>5.8563471452746894E-2</v>
      </c>
    </row>
    <row r="185" spans="1:18" ht="15" customHeight="1" x14ac:dyDescent="0.25">
      <c r="A185" s="18">
        <v>41120</v>
      </c>
      <c r="B185" s="1" t="s">
        <v>20</v>
      </c>
      <c r="C185" s="1">
        <v>4</v>
      </c>
      <c r="D185" s="1" t="s">
        <v>7</v>
      </c>
      <c r="E185" s="1">
        <v>11.00751178</v>
      </c>
      <c r="F185" s="1">
        <v>0</v>
      </c>
      <c r="G185" s="16">
        <f t="shared" si="26"/>
        <v>0</v>
      </c>
      <c r="H185">
        <f t="shared" si="25"/>
        <v>1</v>
      </c>
      <c r="N185">
        <f t="shared" si="27"/>
        <v>0.24204798206599998</v>
      </c>
      <c r="O185">
        <f t="shared" si="28"/>
        <v>2.1989345721690427E-2</v>
      </c>
      <c r="P185">
        <f t="shared" si="29"/>
        <v>0</v>
      </c>
    </row>
    <row r="186" spans="1:18" ht="15" customHeight="1" x14ac:dyDescent="0.25">
      <c r="A186" s="18">
        <v>41120</v>
      </c>
      <c r="B186" s="1" t="s">
        <v>20</v>
      </c>
      <c r="C186" s="1">
        <v>5</v>
      </c>
      <c r="D186" s="1" t="s">
        <v>7</v>
      </c>
      <c r="E186" s="1">
        <v>13.139934200000001</v>
      </c>
      <c r="F186" s="1">
        <v>0</v>
      </c>
      <c r="G186" s="16">
        <f t="shared" si="26"/>
        <v>0</v>
      </c>
      <c r="H186">
        <f t="shared" si="25"/>
        <v>1</v>
      </c>
      <c r="N186">
        <f t="shared" si="27"/>
        <v>0.28405670373999997</v>
      </c>
      <c r="O186">
        <f t="shared" si="28"/>
        <v>2.161781782286246E-2</v>
      </c>
      <c r="P186">
        <f t="shared" si="29"/>
        <v>0</v>
      </c>
    </row>
    <row r="187" spans="1:18" ht="15" customHeight="1" x14ac:dyDescent="0.25">
      <c r="A187" s="18">
        <v>41120</v>
      </c>
      <c r="B187" s="1" t="s">
        <v>20</v>
      </c>
      <c r="C187" s="1">
        <v>6</v>
      </c>
      <c r="D187" s="1" t="s">
        <v>7</v>
      </c>
      <c r="E187" s="1">
        <v>11.340898320000001</v>
      </c>
      <c r="F187" s="1">
        <v>0</v>
      </c>
      <c r="G187" s="16">
        <f t="shared" si="26"/>
        <v>0</v>
      </c>
      <c r="H187">
        <f t="shared" si="25"/>
        <v>1</v>
      </c>
      <c r="N187">
        <f t="shared" si="27"/>
        <v>0.24861569690400001</v>
      </c>
      <c r="O187">
        <f t="shared" si="28"/>
        <v>2.1922046198541351E-2</v>
      </c>
      <c r="P187">
        <f t="shared" si="29"/>
        <v>0</v>
      </c>
    </row>
    <row r="188" spans="1:18" ht="15" customHeight="1" x14ac:dyDescent="0.25">
      <c r="A188" s="18">
        <v>41120</v>
      </c>
      <c r="B188" s="1" t="s">
        <v>20</v>
      </c>
      <c r="C188" s="1">
        <v>7</v>
      </c>
      <c r="D188" s="1" t="s">
        <v>7</v>
      </c>
      <c r="E188" s="1">
        <v>5.4359445089999996</v>
      </c>
      <c r="F188" s="1">
        <v>2.7325476120000001E-2</v>
      </c>
      <c r="G188" s="16">
        <f t="shared" si="26"/>
        <v>0.5026812925473888</v>
      </c>
      <c r="H188">
        <f t="shared" si="25"/>
        <v>1</v>
      </c>
      <c r="N188">
        <f t="shared" si="27"/>
        <v>0.13228810682729997</v>
      </c>
      <c r="O188">
        <f t="shared" si="28"/>
        <v>2.4335808912007414E-2</v>
      </c>
      <c r="P188">
        <f t="shared" si="29"/>
        <v>1.2233155879074151E-2</v>
      </c>
    </row>
    <row r="189" spans="1:18" ht="15" customHeight="1" x14ac:dyDescent="0.25">
      <c r="A189" s="18">
        <v>41120</v>
      </c>
      <c r="B189" s="1" t="s">
        <v>20</v>
      </c>
      <c r="C189" s="1">
        <v>8</v>
      </c>
      <c r="D189" s="1" t="s">
        <v>7</v>
      </c>
      <c r="E189" s="1">
        <v>7.5754586570000004</v>
      </c>
      <c r="F189" s="1">
        <v>1.9427478339999998E-2</v>
      </c>
      <c r="G189" s="16">
        <f t="shared" si="26"/>
        <v>0.25645283301821337</v>
      </c>
      <c r="H189">
        <f t="shared" si="25"/>
        <v>1</v>
      </c>
      <c r="N189">
        <f t="shared" si="27"/>
        <v>0.17443653554290001</v>
      </c>
      <c r="O189">
        <f t="shared" si="28"/>
        <v>2.3026531255861883E-2</v>
      </c>
      <c r="P189">
        <f t="shared" si="29"/>
        <v>5.9052191751482186E-3</v>
      </c>
    </row>
    <row r="190" spans="1:18" ht="15" customHeight="1" x14ac:dyDescent="0.25">
      <c r="A190" s="18">
        <v>41120</v>
      </c>
      <c r="B190" s="1" t="s">
        <v>20</v>
      </c>
      <c r="C190" s="1">
        <v>9</v>
      </c>
      <c r="D190" s="1" t="s">
        <v>7</v>
      </c>
      <c r="E190" s="1">
        <v>11.846266719999999</v>
      </c>
      <c r="F190" s="1">
        <v>0</v>
      </c>
      <c r="G190" s="16">
        <f t="shared" si="26"/>
        <v>0</v>
      </c>
      <c r="H190">
        <f t="shared" si="25"/>
        <v>1</v>
      </c>
      <c r="N190">
        <f t="shared" si="27"/>
        <v>0.25857145438399998</v>
      </c>
      <c r="O190">
        <f t="shared" si="28"/>
        <v>2.1827252458148264E-2</v>
      </c>
      <c r="P190">
        <f t="shared" si="29"/>
        <v>0</v>
      </c>
    </row>
    <row r="191" spans="1:18" ht="15" customHeight="1" x14ac:dyDescent="0.25">
      <c r="A191" s="18">
        <v>41120</v>
      </c>
      <c r="B191" s="1" t="s">
        <v>20</v>
      </c>
      <c r="C191" s="1">
        <v>10</v>
      </c>
      <c r="D191" s="1" t="s">
        <v>7</v>
      </c>
      <c r="E191" s="1">
        <v>11.528529539999999</v>
      </c>
      <c r="F191" s="1">
        <v>0</v>
      </c>
      <c r="G191" s="16">
        <f t="shared" si="26"/>
        <v>0</v>
      </c>
      <c r="H191">
        <f t="shared" si="25"/>
        <v>1</v>
      </c>
      <c r="N191">
        <f t="shared" si="27"/>
        <v>0.252312031938</v>
      </c>
      <c r="O191">
        <f t="shared" si="28"/>
        <v>2.1885881548255114E-2</v>
      </c>
      <c r="P191">
        <f t="shared" si="29"/>
        <v>0</v>
      </c>
    </row>
    <row r="192" spans="1:18" ht="15" customHeight="1" x14ac:dyDescent="0.25">
      <c r="A192" s="18">
        <v>41120</v>
      </c>
      <c r="B192" s="1" t="s">
        <v>20</v>
      </c>
      <c r="C192" s="1">
        <v>11</v>
      </c>
      <c r="D192" s="1" t="s">
        <v>7</v>
      </c>
      <c r="E192" s="1">
        <v>13.14656446</v>
      </c>
      <c r="F192" s="1">
        <v>0</v>
      </c>
      <c r="G192" s="16">
        <f t="shared" si="26"/>
        <v>0</v>
      </c>
      <c r="H192">
        <f t="shared" si="25"/>
        <v>1</v>
      </c>
      <c r="N192">
        <f t="shared" si="27"/>
        <v>0.28418731986199997</v>
      </c>
      <c r="O192">
        <f t="shared" si="28"/>
        <v>2.1616850602046944E-2</v>
      </c>
      <c r="P192">
        <f t="shared" si="29"/>
        <v>0</v>
      </c>
    </row>
    <row r="193" spans="1:16" ht="15" customHeight="1" x14ac:dyDescent="0.25">
      <c r="A193" s="18">
        <v>41120</v>
      </c>
      <c r="B193" s="1" t="s">
        <v>20</v>
      </c>
      <c r="C193" s="1">
        <v>12</v>
      </c>
      <c r="D193" s="1" t="s">
        <v>7</v>
      </c>
      <c r="E193" s="1">
        <v>15.00758583</v>
      </c>
      <c r="F193" s="1">
        <v>0</v>
      </c>
      <c r="G193" s="16">
        <f t="shared" si="26"/>
        <v>0</v>
      </c>
      <c r="H193">
        <f t="shared" si="25"/>
        <v>1</v>
      </c>
      <c r="N193">
        <f t="shared" si="27"/>
        <v>0.32084944085099998</v>
      </c>
      <c r="O193">
        <f t="shared" si="28"/>
        <v>2.1379150816490781E-2</v>
      </c>
      <c r="P193">
        <f t="shared" si="29"/>
        <v>0</v>
      </c>
    </row>
    <row r="194" spans="1:16" ht="15" customHeight="1" x14ac:dyDescent="0.25">
      <c r="A194" s="18">
        <v>41120</v>
      </c>
      <c r="B194" s="1" t="s">
        <v>20</v>
      </c>
      <c r="C194" s="1">
        <v>13</v>
      </c>
      <c r="D194" s="1" t="s">
        <v>7</v>
      </c>
      <c r="E194" s="1">
        <v>10.32701226</v>
      </c>
      <c r="F194" s="1">
        <v>0</v>
      </c>
      <c r="G194" s="16">
        <f t="shared" si="26"/>
        <v>0</v>
      </c>
      <c r="H194">
        <f t="shared" ref="H194:H203" si="40">IF(D194="","", 1)</f>
        <v>1</v>
      </c>
      <c r="N194">
        <f t="shared" si="27"/>
        <v>0.22864214152199999</v>
      </c>
      <c r="O194">
        <f t="shared" si="28"/>
        <v>2.2140202390153838E-2</v>
      </c>
      <c r="P194">
        <f t="shared" si="29"/>
        <v>0</v>
      </c>
    </row>
    <row r="195" spans="1:16" ht="15" customHeight="1" x14ac:dyDescent="0.25">
      <c r="A195" s="18">
        <v>41120</v>
      </c>
      <c r="B195" s="1" t="s">
        <v>20</v>
      </c>
      <c r="C195" s="1">
        <v>14</v>
      </c>
      <c r="D195" s="1" t="s">
        <v>7</v>
      </c>
      <c r="E195" s="1">
        <v>8.7026574429999997</v>
      </c>
      <c r="F195" s="1">
        <v>0</v>
      </c>
      <c r="G195" s="16">
        <f t="shared" ref="G195:G258" si="41">100*F195/E195</f>
        <v>0</v>
      </c>
      <c r="H195">
        <f t="shared" si="40"/>
        <v>1</v>
      </c>
      <c r="N195">
        <f t="shared" ref="N195:N258" si="42" xml:space="preserve"> 0.0197*E195 + 0.0252</f>
        <v>0.19664235162709998</v>
      </c>
      <c r="O195">
        <f t="shared" ref="O195:O258" si="43">N195/E195</f>
        <v>2.2595667233262142E-2</v>
      </c>
      <c r="P195">
        <f t="shared" ref="P195:P258" si="44">G195*O195</f>
        <v>0</v>
      </c>
    </row>
    <row r="196" spans="1:16" ht="15" customHeight="1" x14ac:dyDescent="0.25">
      <c r="A196" s="18">
        <v>41120</v>
      </c>
      <c r="B196" s="1" t="s">
        <v>20</v>
      </c>
      <c r="C196" s="1">
        <v>15</v>
      </c>
      <c r="D196" s="1" t="s">
        <v>7</v>
      </c>
      <c r="E196" s="1">
        <v>11.73847842</v>
      </c>
      <c r="F196" s="1">
        <v>0</v>
      </c>
      <c r="G196" s="16">
        <f t="shared" si="41"/>
        <v>0</v>
      </c>
      <c r="H196">
        <f t="shared" si="40"/>
        <v>1</v>
      </c>
      <c r="N196">
        <f t="shared" si="42"/>
        <v>0.25644802487399998</v>
      </c>
      <c r="O196">
        <f t="shared" si="43"/>
        <v>2.1846785903449316E-2</v>
      </c>
      <c r="P196">
        <f t="shared" si="44"/>
        <v>0</v>
      </c>
    </row>
    <row r="197" spans="1:16" ht="15" customHeight="1" x14ac:dyDescent="0.25">
      <c r="A197" s="18">
        <v>41120</v>
      </c>
      <c r="B197" s="1" t="s">
        <v>20</v>
      </c>
      <c r="C197" s="1">
        <v>16</v>
      </c>
      <c r="D197" s="1" t="s">
        <v>7</v>
      </c>
      <c r="E197" s="1">
        <v>12.58362028</v>
      </c>
      <c r="F197" s="1">
        <v>0</v>
      </c>
      <c r="G197" s="16">
        <f t="shared" si="41"/>
        <v>0</v>
      </c>
      <c r="H197">
        <f t="shared" si="40"/>
        <v>1</v>
      </c>
      <c r="N197">
        <f t="shared" si="42"/>
        <v>0.27309731951599997</v>
      </c>
      <c r="O197">
        <f t="shared" si="43"/>
        <v>2.1702603339839494E-2</v>
      </c>
      <c r="P197">
        <f t="shared" si="44"/>
        <v>0</v>
      </c>
    </row>
    <row r="198" spans="1:16" ht="15" customHeight="1" x14ac:dyDescent="0.25">
      <c r="A198" s="18">
        <v>41120</v>
      </c>
      <c r="B198" s="1" t="s">
        <v>20</v>
      </c>
      <c r="C198" s="1">
        <v>17</v>
      </c>
      <c r="D198" s="1" t="s">
        <v>7</v>
      </c>
      <c r="E198" s="1">
        <v>11.01721832</v>
      </c>
      <c r="F198" s="1">
        <v>0</v>
      </c>
      <c r="G198" s="16">
        <f t="shared" si="41"/>
        <v>0</v>
      </c>
      <c r="H198">
        <f t="shared" si="40"/>
        <v>1</v>
      </c>
      <c r="N198">
        <f t="shared" si="42"/>
        <v>0.24223920090399997</v>
      </c>
      <c r="O198">
        <f t="shared" si="43"/>
        <v>2.1987328731087538E-2</v>
      </c>
      <c r="P198">
        <f t="shared" si="44"/>
        <v>0</v>
      </c>
    </row>
    <row r="199" spans="1:16" ht="15" customHeight="1" x14ac:dyDescent="0.25">
      <c r="A199" s="18">
        <v>41120</v>
      </c>
      <c r="B199" s="1" t="s">
        <v>20</v>
      </c>
      <c r="C199" s="1">
        <v>18</v>
      </c>
      <c r="D199" s="1" t="s">
        <v>7</v>
      </c>
      <c r="E199" s="1">
        <v>11.584825159999999</v>
      </c>
      <c r="F199" s="1">
        <v>0</v>
      </c>
      <c r="G199" s="16">
        <f t="shared" si="41"/>
        <v>0</v>
      </c>
      <c r="H199">
        <f t="shared" si="40"/>
        <v>1</v>
      </c>
      <c r="N199">
        <f t="shared" si="42"/>
        <v>0.25342105565199996</v>
      </c>
      <c r="O199">
        <f t="shared" si="43"/>
        <v>2.1875259414963839E-2</v>
      </c>
      <c r="P199">
        <f t="shared" si="44"/>
        <v>0</v>
      </c>
    </row>
    <row r="200" spans="1:16" ht="15" customHeight="1" x14ac:dyDescent="0.25">
      <c r="A200" s="18">
        <v>41120</v>
      </c>
      <c r="B200" s="1" t="s">
        <v>20</v>
      </c>
      <c r="C200" s="1">
        <v>19</v>
      </c>
      <c r="D200" s="1" t="s">
        <v>7</v>
      </c>
      <c r="E200" s="1">
        <v>11.17602662</v>
      </c>
      <c r="F200" s="1">
        <v>0</v>
      </c>
      <c r="G200" s="16">
        <f t="shared" si="41"/>
        <v>0</v>
      </c>
      <c r="H200">
        <f t="shared" si="40"/>
        <v>1</v>
      </c>
      <c r="N200">
        <f t="shared" si="42"/>
        <v>0.24536772441399998</v>
      </c>
      <c r="O200">
        <f t="shared" si="43"/>
        <v>2.1954826411642887E-2</v>
      </c>
      <c r="P200">
        <f t="shared" si="44"/>
        <v>0</v>
      </c>
    </row>
    <row r="201" spans="1:16" ht="15" customHeight="1" x14ac:dyDescent="0.25">
      <c r="A201" s="18">
        <v>41120</v>
      </c>
      <c r="B201" s="1" t="s">
        <v>20</v>
      </c>
      <c r="C201" s="1">
        <v>20</v>
      </c>
      <c r="D201" s="1" t="s">
        <v>7</v>
      </c>
      <c r="E201" s="1">
        <v>7.4489869239999997</v>
      </c>
      <c r="F201" s="1">
        <v>0</v>
      </c>
      <c r="G201" s="16">
        <f t="shared" si="41"/>
        <v>0</v>
      </c>
      <c r="H201">
        <f t="shared" si="40"/>
        <v>1</v>
      </c>
      <c r="N201">
        <f t="shared" si="42"/>
        <v>0.17194504240279998</v>
      </c>
      <c r="O201">
        <f t="shared" si="43"/>
        <v>2.3083010368672784E-2</v>
      </c>
      <c r="P201">
        <f t="shared" si="44"/>
        <v>0</v>
      </c>
    </row>
    <row r="202" spans="1:16" ht="15" customHeight="1" x14ac:dyDescent="0.25">
      <c r="A202" s="18">
        <v>41120</v>
      </c>
      <c r="B202" s="1" t="s">
        <v>20</v>
      </c>
      <c r="C202" s="1">
        <v>21</v>
      </c>
      <c r="D202" s="1" t="s">
        <v>7</v>
      </c>
      <c r="E202" s="1">
        <v>7.2030386589999997</v>
      </c>
      <c r="F202" s="1">
        <v>0</v>
      </c>
      <c r="G202" s="16">
        <f t="shared" si="41"/>
        <v>0</v>
      </c>
      <c r="H202">
        <f t="shared" si="40"/>
        <v>1</v>
      </c>
      <c r="N202">
        <f t="shared" si="42"/>
        <v>0.16709986158229997</v>
      </c>
      <c r="O202">
        <f t="shared" si="43"/>
        <v>2.3198523497234499E-2</v>
      </c>
      <c r="P202">
        <f t="shared" si="44"/>
        <v>0</v>
      </c>
    </row>
    <row r="203" spans="1:16" ht="15" customHeight="1" x14ac:dyDescent="0.25">
      <c r="A203" s="18">
        <v>41120</v>
      </c>
      <c r="B203" s="1" t="s">
        <v>20</v>
      </c>
      <c r="C203" s="1">
        <v>22</v>
      </c>
      <c r="D203" s="1" t="s">
        <v>7</v>
      </c>
      <c r="E203" s="1">
        <v>10.00557352</v>
      </c>
      <c r="F203" s="1">
        <v>0</v>
      </c>
      <c r="G203" s="16">
        <f t="shared" si="41"/>
        <v>0</v>
      </c>
      <c r="H203">
        <f t="shared" si="40"/>
        <v>1</v>
      </c>
      <c r="N203">
        <f t="shared" si="42"/>
        <v>0.222309798344</v>
      </c>
      <c r="O203">
        <f t="shared" si="43"/>
        <v>2.2218596255339892E-2</v>
      </c>
      <c r="P203">
        <f t="shared" si="44"/>
        <v>0</v>
      </c>
    </row>
    <row r="204" spans="1:16" ht="15" customHeight="1" x14ac:dyDescent="0.25">
      <c r="A204" s="18">
        <v>41120</v>
      </c>
      <c r="B204" s="1" t="s">
        <v>20</v>
      </c>
      <c r="C204" s="1">
        <v>23</v>
      </c>
      <c r="D204" s="14"/>
      <c r="E204" s="14"/>
      <c r="F204" s="14"/>
      <c r="G204" s="16"/>
      <c r="H204" t="str">
        <f>IF(D204="","", 1)</f>
        <v/>
      </c>
    </row>
    <row r="205" spans="1:16" ht="15" customHeight="1" x14ac:dyDescent="0.25">
      <c r="A205" s="18">
        <v>41120</v>
      </c>
      <c r="B205" s="1" t="s">
        <v>20</v>
      </c>
      <c r="C205" s="1">
        <v>24</v>
      </c>
      <c r="D205" s="14"/>
      <c r="E205" s="14"/>
      <c r="F205" s="14"/>
      <c r="G205" s="16"/>
      <c r="H205" t="str">
        <f t="shared" ref="H205:H268" si="45">IF(D205="","", 1)</f>
        <v/>
      </c>
    </row>
    <row r="206" spans="1:16" ht="15" customHeight="1" x14ac:dyDescent="0.25">
      <c r="A206" s="18">
        <v>41120</v>
      </c>
      <c r="B206" s="1" t="s">
        <v>20</v>
      </c>
      <c r="C206" s="1">
        <v>25</v>
      </c>
      <c r="D206" s="14"/>
      <c r="E206" s="14"/>
      <c r="F206" s="14"/>
      <c r="G206" s="16"/>
      <c r="H206" t="str">
        <f t="shared" si="45"/>
        <v/>
      </c>
    </row>
    <row r="207" spans="1:16" ht="15" customHeight="1" x14ac:dyDescent="0.25">
      <c r="A207" s="18">
        <v>41120</v>
      </c>
      <c r="B207" s="1" t="s">
        <v>20</v>
      </c>
      <c r="C207" s="1">
        <v>26</v>
      </c>
      <c r="D207" s="14"/>
      <c r="E207" s="14"/>
      <c r="F207" s="14"/>
      <c r="G207" s="16"/>
      <c r="H207" t="str">
        <f t="shared" si="45"/>
        <v/>
      </c>
    </row>
    <row r="208" spans="1:16" ht="15" customHeight="1" x14ac:dyDescent="0.25">
      <c r="A208" s="18">
        <v>41120</v>
      </c>
      <c r="B208" s="1" t="s">
        <v>20</v>
      </c>
      <c r="C208" s="1">
        <v>27</v>
      </c>
      <c r="D208" s="14"/>
      <c r="E208" s="14"/>
      <c r="F208" s="14"/>
      <c r="G208" s="16"/>
      <c r="H208" t="str">
        <f t="shared" si="45"/>
        <v/>
      </c>
    </row>
    <row r="209" spans="1:18" ht="15" customHeight="1" x14ac:dyDescent="0.25">
      <c r="A209" s="18">
        <v>41120</v>
      </c>
      <c r="B209" s="1" t="s">
        <v>20</v>
      </c>
      <c r="C209" s="1">
        <v>28</v>
      </c>
      <c r="D209" s="14"/>
      <c r="E209" s="14"/>
      <c r="F209" s="14"/>
      <c r="G209" s="16"/>
      <c r="H209" t="str">
        <f t="shared" si="45"/>
        <v/>
      </c>
    </row>
    <row r="210" spans="1:18" ht="15" customHeight="1" x14ac:dyDescent="0.25">
      <c r="A210" s="18">
        <v>41120</v>
      </c>
      <c r="B210" s="1" t="s">
        <v>20</v>
      </c>
      <c r="C210" s="1">
        <v>29</v>
      </c>
      <c r="D210" s="14"/>
      <c r="E210" s="14"/>
      <c r="F210" s="14"/>
      <c r="G210" s="16"/>
      <c r="H210" t="str">
        <f t="shared" si="45"/>
        <v/>
      </c>
    </row>
    <row r="211" spans="1:18" x14ac:dyDescent="0.25">
      <c r="A211" s="18">
        <v>41120</v>
      </c>
      <c r="B211" s="1" t="s">
        <v>20</v>
      </c>
      <c r="C211" s="1">
        <v>30</v>
      </c>
      <c r="D211" s="14"/>
      <c r="E211" s="14"/>
      <c r="F211" s="14"/>
      <c r="G211" s="16"/>
      <c r="H211" t="str">
        <f t="shared" si="45"/>
        <v/>
      </c>
      <c r="I211">
        <f t="shared" ref="I211" si="46">SUM(H182:H211)</f>
        <v>22</v>
      </c>
      <c r="J211" s="15">
        <f t="shared" ref="J211" si="47">AVERAGE(G182:G211)</f>
        <v>0.1546705979377033</v>
      </c>
      <c r="K211" s="15">
        <f t="shared" ref="K211" si="48">STDEV(G182:G211)/(SQRT(I211))</f>
        <v>0.12114954662579634</v>
      </c>
      <c r="L211" s="15">
        <f t="shared" ref="L211" si="49">AVERAGE(F182:F211)</f>
        <v>1.4470977734545455E-2</v>
      </c>
      <c r="M211">
        <f t="shared" ref="M211" si="50">STDEV(F182:F211)/SQRT(I211)</f>
        <v>1.2334472314689792E-2</v>
      </c>
      <c r="Q211">
        <f>AVERAGE(P182:P211)</f>
        <v>3.486447568498603E-3</v>
      </c>
      <c r="R211">
        <f>STDEV(P182:P211)/SQRT(I211)</f>
        <v>2.6914908960922745E-3</v>
      </c>
    </row>
    <row r="212" spans="1:18" ht="15" customHeight="1" x14ac:dyDescent="0.25">
      <c r="A212" s="21">
        <v>41120</v>
      </c>
      <c r="B212" s="4" t="s">
        <v>21</v>
      </c>
      <c r="C212" s="4">
        <v>1</v>
      </c>
      <c r="D212" s="4" t="s">
        <v>7</v>
      </c>
      <c r="E212" s="4">
        <v>5.8632836460000002</v>
      </c>
      <c r="F212" s="4">
        <v>0</v>
      </c>
      <c r="G212" s="16">
        <f t="shared" si="41"/>
        <v>0</v>
      </c>
      <c r="H212">
        <f t="shared" si="45"/>
        <v>1</v>
      </c>
      <c r="N212">
        <f t="shared" si="42"/>
        <v>0.14070668782619999</v>
      </c>
      <c r="O212">
        <f t="shared" si="43"/>
        <v>2.3997932953864806E-2</v>
      </c>
      <c r="P212">
        <f t="shared" si="44"/>
        <v>0</v>
      </c>
    </row>
    <row r="213" spans="1:18" ht="15" customHeight="1" x14ac:dyDescent="0.25">
      <c r="A213" s="18">
        <v>41120</v>
      </c>
      <c r="B213" s="1" t="s">
        <v>21</v>
      </c>
      <c r="C213" s="1">
        <v>2</v>
      </c>
      <c r="D213" s="1" t="s">
        <v>7</v>
      </c>
      <c r="E213" s="1">
        <v>7.8190480899999999</v>
      </c>
      <c r="F213" s="1">
        <v>0</v>
      </c>
      <c r="G213" s="16">
        <f t="shared" si="41"/>
        <v>0</v>
      </c>
      <c r="H213">
        <f t="shared" si="45"/>
        <v>1</v>
      </c>
      <c r="N213">
        <f t="shared" si="42"/>
        <v>0.17923524737299998</v>
      </c>
      <c r="O213">
        <f t="shared" si="43"/>
        <v>2.2922898709656098E-2</v>
      </c>
      <c r="P213">
        <f t="shared" si="44"/>
        <v>0</v>
      </c>
    </row>
    <row r="214" spans="1:18" ht="15" customHeight="1" x14ac:dyDescent="0.25">
      <c r="A214" s="18">
        <v>41120</v>
      </c>
      <c r="B214" s="1" t="s">
        <v>21</v>
      </c>
      <c r="C214" s="1">
        <v>3</v>
      </c>
      <c r="D214" s="1" t="s">
        <v>7</v>
      </c>
      <c r="E214" s="1">
        <v>10.91347084</v>
      </c>
      <c r="F214" s="1">
        <v>0</v>
      </c>
      <c r="G214" s="16">
        <f t="shared" si="41"/>
        <v>0</v>
      </c>
      <c r="H214">
        <f t="shared" si="45"/>
        <v>1</v>
      </c>
      <c r="N214">
        <f t="shared" si="42"/>
        <v>0.240195375548</v>
      </c>
      <c r="O214">
        <f t="shared" si="43"/>
        <v>2.2009072921846007E-2</v>
      </c>
      <c r="P214">
        <f t="shared" si="44"/>
        <v>0</v>
      </c>
    </row>
    <row r="215" spans="1:18" ht="15" customHeight="1" x14ac:dyDescent="0.25">
      <c r="A215" s="18">
        <v>41120</v>
      </c>
      <c r="B215" s="1" t="s">
        <v>21</v>
      </c>
      <c r="C215" s="1">
        <v>4</v>
      </c>
      <c r="D215" s="1" t="s">
        <v>7</v>
      </c>
      <c r="E215" s="1">
        <v>9.6895251130000002</v>
      </c>
      <c r="F215" s="1">
        <v>0.10510794695</v>
      </c>
      <c r="G215" s="16">
        <f t="shared" si="41"/>
        <v>1.0847584966675134</v>
      </c>
      <c r="H215">
        <f t="shared" si="45"/>
        <v>1</v>
      </c>
      <c r="N215">
        <f t="shared" si="42"/>
        <v>0.2160836447261</v>
      </c>
      <c r="O215">
        <f t="shared" si="43"/>
        <v>2.2300746652298808E-2</v>
      </c>
      <c r="P215">
        <f t="shared" si="44"/>
        <v>2.4190924413110739E-2</v>
      </c>
    </row>
    <row r="216" spans="1:18" ht="15" customHeight="1" x14ac:dyDescent="0.25">
      <c r="A216" s="18">
        <v>41120</v>
      </c>
      <c r="B216" s="1" t="s">
        <v>21</v>
      </c>
      <c r="C216" s="1">
        <v>5</v>
      </c>
      <c r="D216" s="1" t="s">
        <v>7</v>
      </c>
      <c r="E216" s="1">
        <v>7.5925538709999998</v>
      </c>
      <c r="F216" s="1">
        <v>0</v>
      </c>
      <c r="G216" s="16">
        <f t="shared" si="41"/>
        <v>0</v>
      </c>
      <c r="H216">
        <f t="shared" si="45"/>
        <v>1</v>
      </c>
      <c r="N216">
        <f t="shared" si="42"/>
        <v>0.17477331125869999</v>
      </c>
      <c r="O216">
        <f t="shared" si="43"/>
        <v>2.3019041317079381E-2</v>
      </c>
      <c r="P216">
        <f t="shared" si="44"/>
        <v>0</v>
      </c>
    </row>
    <row r="217" spans="1:18" ht="15" customHeight="1" x14ac:dyDescent="0.25">
      <c r="A217" s="18">
        <v>41120</v>
      </c>
      <c r="B217" s="1" t="s">
        <v>21</v>
      </c>
      <c r="C217" s="1">
        <v>6</v>
      </c>
      <c r="D217" s="1" t="s">
        <v>7</v>
      </c>
      <c r="E217" s="1">
        <v>9.0607327640000008</v>
      </c>
      <c r="F217" s="1">
        <v>2.4343906639999999E-2</v>
      </c>
      <c r="G217" s="16">
        <f t="shared" si="41"/>
        <v>0.26867481112259406</v>
      </c>
      <c r="H217">
        <f t="shared" si="45"/>
        <v>1</v>
      </c>
      <c r="N217">
        <f t="shared" si="42"/>
        <v>0.20369643545080002</v>
      </c>
      <c r="O217">
        <f t="shared" si="43"/>
        <v>2.2481232010298807E-2</v>
      </c>
      <c r="P217">
        <f t="shared" si="44"/>
        <v>6.0401407641702473E-3</v>
      </c>
    </row>
    <row r="218" spans="1:18" ht="15" customHeight="1" x14ac:dyDescent="0.25">
      <c r="A218" s="18">
        <v>41120</v>
      </c>
      <c r="B218" s="1" t="s">
        <v>21</v>
      </c>
      <c r="C218" s="1">
        <v>7</v>
      </c>
      <c r="D218" s="1" t="s">
        <v>7</v>
      </c>
      <c r="E218" s="1">
        <v>4.7614467380000001</v>
      </c>
      <c r="F218" s="1">
        <v>0.29497314089999999</v>
      </c>
      <c r="G218" s="16">
        <f t="shared" si="41"/>
        <v>6.1950318281602925</v>
      </c>
      <c r="H218">
        <f t="shared" si="45"/>
        <v>1</v>
      </c>
      <c r="N218">
        <f t="shared" si="42"/>
        <v>0.1190005007386</v>
      </c>
      <c r="O218">
        <f t="shared" si="43"/>
        <v>2.4992509060089794E-2</v>
      </c>
      <c r="P218">
        <f t="shared" si="44"/>
        <v>0.15482938909284075</v>
      </c>
    </row>
    <row r="219" spans="1:18" ht="15" customHeight="1" x14ac:dyDescent="0.25">
      <c r="A219" s="18">
        <v>41120</v>
      </c>
      <c r="B219" s="1" t="s">
        <v>21</v>
      </c>
      <c r="C219" s="1">
        <v>8</v>
      </c>
      <c r="D219" s="1" t="s">
        <v>7</v>
      </c>
      <c r="E219" s="1">
        <v>6.0047145579999999</v>
      </c>
      <c r="F219" s="1">
        <v>0</v>
      </c>
      <c r="G219" s="16">
        <f t="shared" si="41"/>
        <v>0</v>
      </c>
      <c r="H219">
        <f t="shared" si="45"/>
        <v>1</v>
      </c>
      <c r="N219">
        <f t="shared" si="42"/>
        <v>0.14349287679259998</v>
      </c>
      <c r="O219">
        <f t="shared" si="43"/>
        <v>2.3896702400520664E-2</v>
      </c>
      <c r="P219">
        <f t="shared" si="44"/>
        <v>0</v>
      </c>
    </row>
    <row r="220" spans="1:18" ht="15" customHeight="1" x14ac:dyDescent="0.25">
      <c r="A220" s="18">
        <v>41120</v>
      </c>
      <c r="B220" s="1" t="s">
        <v>21</v>
      </c>
      <c r="C220" s="1">
        <v>9</v>
      </c>
      <c r="D220" s="1" t="s">
        <v>7</v>
      </c>
      <c r="E220" s="1">
        <v>7.8720217809999999</v>
      </c>
      <c r="F220" s="1">
        <v>0</v>
      </c>
      <c r="G220" s="16">
        <f t="shared" si="41"/>
        <v>0</v>
      </c>
      <c r="H220">
        <f t="shared" si="45"/>
        <v>1</v>
      </c>
      <c r="N220">
        <f t="shared" si="42"/>
        <v>0.18027882908569998</v>
      </c>
      <c r="O220">
        <f t="shared" si="43"/>
        <v>2.2901210654780322E-2</v>
      </c>
      <c r="P220">
        <f t="shared" si="44"/>
        <v>0</v>
      </c>
    </row>
    <row r="221" spans="1:18" ht="15" customHeight="1" x14ac:dyDescent="0.25">
      <c r="A221" s="18">
        <v>41120</v>
      </c>
      <c r="B221" s="1" t="s">
        <v>21</v>
      </c>
      <c r="C221" s="1">
        <v>10</v>
      </c>
      <c r="D221" s="1" t="s">
        <v>7</v>
      </c>
      <c r="E221" s="1">
        <v>5.9455802699999998</v>
      </c>
      <c r="F221" s="1">
        <v>0.15997566306</v>
      </c>
      <c r="G221" s="16">
        <f t="shared" si="41"/>
        <v>2.6906652638633033</v>
      </c>
      <c r="H221">
        <f t="shared" si="45"/>
        <v>1</v>
      </c>
      <c r="N221">
        <f t="shared" si="42"/>
        <v>0.14232793131899998</v>
      </c>
      <c r="O221">
        <f t="shared" si="43"/>
        <v>2.3938442482587152E-2</v>
      </c>
      <c r="P221">
        <f t="shared" si="44"/>
        <v>6.4410335658886861E-2</v>
      </c>
    </row>
    <row r="222" spans="1:18" ht="15" customHeight="1" x14ac:dyDescent="0.25">
      <c r="A222" s="18">
        <v>41120</v>
      </c>
      <c r="B222" s="1" t="s">
        <v>21</v>
      </c>
      <c r="C222" s="1">
        <v>11</v>
      </c>
      <c r="D222" s="1" t="s">
        <v>7</v>
      </c>
      <c r="E222" s="1">
        <v>9.2175775140000002</v>
      </c>
      <c r="F222" s="1">
        <v>0</v>
      </c>
      <c r="G222" s="16">
        <f t="shared" si="41"/>
        <v>0</v>
      </c>
      <c r="H222">
        <f t="shared" si="45"/>
        <v>1</v>
      </c>
      <c r="N222">
        <f t="shared" si="42"/>
        <v>0.20678627702579999</v>
      </c>
      <c r="O222">
        <f t="shared" si="43"/>
        <v>2.2433907033786837E-2</v>
      </c>
      <c r="P222">
        <f t="shared" si="44"/>
        <v>0</v>
      </c>
    </row>
    <row r="223" spans="1:18" ht="15" customHeight="1" x14ac:dyDescent="0.25">
      <c r="A223" s="18">
        <v>41120</v>
      </c>
      <c r="B223" s="1" t="s">
        <v>21</v>
      </c>
      <c r="C223" s="1">
        <v>12</v>
      </c>
      <c r="D223" s="1" t="s">
        <v>7</v>
      </c>
      <c r="E223" s="1">
        <v>9.4882662490000005</v>
      </c>
      <c r="F223" s="1">
        <v>0</v>
      </c>
      <c r="G223" s="16">
        <f t="shared" si="41"/>
        <v>0</v>
      </c>
      <c r="H223">
        <f t="shared" si="45"/>
        <v>1</v>
      </c>
      <c r="N223">
        <f t="shared" si="42"/>
        <v>0.21211884510529999</v>
      </c>
      <c r="O223">
        <f t="shared" si="43"/>
        <v>2.2355911979984319E-2</v>
      </c>
      <c r="P223">
        <f t="shared" si="44"/>
        <v>0</v>
      </c>
    </row>
    <row r="224" spans="1:18" ht="15" customHeight="1" x14ac:dyDescent="0.25">
      <c r="A224" s="18">
        <v>41120</v>
      </c>
      <c r="B224" s="1" t="s">
        <v>21</v>
      </c>
      <c r="C224" s="1">
        <v>13</v>
      </c>
      <c r="D224" s="1" t="s">
        <v>7</v>
      </c>
      <c r="E224" s="1">
        <v>6.8339783670000003</v>
      </c>
      <c r="F224" s="1">
        <v>0.47834753457000001</v>
      </c>
      <c r="G224" s="16">
        <f t="shared" si="41"/>
        <v>6.9995470995321041</v>
      </c>
      <c r="H224">
        <f t="shared" si="45"/>
        <v>1</v>
      </c>
      <c r="N224">
        <f t="shared" si="42"/>
        <v>0.15982937382990001</v>
      </c>
      <c r="O224">
        <f t="shared" si="43"/>
        <v>2.3387456799934585E-2</v>
      </c>
      <c r="P224">
        <f t="shared" si="44"/>
        <v>0.1637016054094145</v>
      </c>
    </row>
    <row r="225" spans="1:16" ht="15" customHeight="1" x14ac:dyDescent="0.25">
      <c r="A225" s="18">
        <v>41120</v>
      </c>
      <c r="B225" s="1" t="s">
        <v>21</v>
      </c>
      <c r="C225" s="1">
        <v>14</v>
      </c>
      <c r="D225" s="1" t="s">
        <v>7</v>
      </c>
      <c r="E225" s="1">
        <v>3.693716566</v>
      </c>
      <c r="F225" s="1">
        <v>0</v>
      </c>
      <c r="G225" s="16">
        <f t="shared" si="41"/>
        <v>0</v>
      </c>
      <c r="H225">
        <f t="shared" si="45"/>
        <v>1</v>
      </c>
      <c r="N225">
        <f t="shared" si="42"/>
        <v>9.7966216350199989E-2</v>
      </c>
      <c r="O225">
        <f t="shared" si="43"/>
        <v>2.6522396778345551E-2</v>
      </c>
      <c r="P225">
        <f t="shared" si="44"/>
        <v>0</v>
      </c>
    </row>
    <row r="226" spans="1:16" ht="15" customHeight="1" x14ac:dyDescent="0.25">
      <c r="A226" s="18">
        <v>41120</v>
      </c>
      <c r="B226" s="1" t="s">
        <v>21</v>
      </c>
      <c r="C226" s="1">
        <v>15</v>
      </c>
      <c r="D226" s="1" t="s">
        <v>7</v>
      </c>
      <c r="E226" s="1">
        <v>5.8738897730000001</v>
      </c>
      <c r="F226" s="1">
        <v>7.0617214619999993E-2</v>
      </c>
      <c r="G226" s="16">
        <f t="shared" si="41"/>
        <v>1.2022223322031003</v>
      </c>
      <c r="H226">
        <f t="shared" si="45"/>
        <v>1</v>
      </c>
      <c r="N226">
        <f t="shared" si="42"/>
        <v>0.1409156285281</v>
      </c>
      <c r="O226">
        <f t="shared" si="43"/>
        <v>2.3990172436642351E-2</v>
      </c>
      <c r="P226">
        <f t="shared" si="44"/>
        <v>2.8841521056734699E-2</v>
      </c>
    </row>
    <row r="227" spans="1:16" ht="15" customHeight="1" x14ac:dyDescent="0.25">
      <c r="A227" s="18">
        <v>41120</v>
      </c>
      <c r="B227" s="1" t="s">
        <v>21</v>
      </c>
      <c r="C227" s="1">
        <v>16</v>
      </c>
      <c r="D227" s="1" t="s">
        <v>7</v>
      </c>
      <c r="E227" s="1">
        <v>3.9483982009999998</v>
      </c>
      <c r="F227" s="1">
        <v>1.7688243087999999E-2</v>
      </c>
      <c r="G227" s="16">
        <f t="shared" si="41"/>
        <v>0.4479852889083008</v>
      </c>
      <c r="H227">
        <f t="shared" si="45"/>
        <v>1</v>
      </c>
      <c r="N227">
        <f t="shared" si="42"/>
        <v>0.10298344455969999</v>
      </c>
      <c r="O227">
        <f t="shared" si="43"/>
        <v>2.6082334991850024E-2</v>
      </c>
      <c r="P227">
        <f t="shared" si="44"/>
        <v>1.1684502376727017E-2</v>
      </c>
    </row>
    <row r="228" spans="1:16" ht="15" customHeight="1" x14ac:dyDescent="0.25">
      <c r="A228" s="18">
        <v>41120</v>
      </c>
      <c r="B228" s="1" t="s">
        <v>21</v>
      </c>
      <c r="C228" s="1">
        <v>17</v>
      </c>
      <c r="D228" s="1" t="s">
        <v>7</v>
      </c>
      <c r="E228" s="1">
        <v>3.9792010850000001</v>
      </c>
      <c r="F228" s="1">
        <f>0.006715979284+F229</f>
        <v>6.7159792840000001E-3</v>
      </c>
      <c r="G228" s="16">
        <f t="shared" si="41"/>
        <v>0.16877707712024309</v>
      </c>
      <c r="H228">
        <f t="shared" si="45"/>
        <v>1</v>
      </c>
      <c r="N228">
        <f t="shared" si="42"/>
        <v>0.1035902613745</v>
      </c>
      <c r="O228">
        <f t="shared" si="43"/>
        <v>2.6032929515674375E-2</v>
      </c>
      <c r="P228">
        <f t="shared" si="44"/>
        <v>4.3937617525328264E-3</v>
      </c>
    </row>
    <row r="229" spans="1:16" ht="15" customHeight="1" x14ac:dyDescent="0.25">
      <c r="A229" s="18">
        <v>41120</v>
      </c>
      <c r="B229" s="1" t="s">
        <v>21</v>
      </c>
      <c r="C229" s="1">
        <v>18</v>
      </c>
      <c r="D229" s="1" t="s">
        <v>7</v>
      </c>
      <c r="E229" s="1">
        <v>7.0051338630000002</v>
      </c>
      <c r="F229" s="1">
        <v>0</v>
      </c>
      <c r="G229" s="16">
        <f t="shared" si="41"/>
        <v>0</v>
      </c>
      <c r="H229">
        <f t="shared" si="45"/>
        <v>1</v>
      </c>
      <c r="N229">
        <f t="shared" si="42"/>
        <v>0.16320113710109999</v>
      </c>
      <c r="O229">
        <f t="shared" si="43"/>
        <v>2.3297361662580406E-2</v>
      </c>
      <c r="P229">
        <f t="shared" si="44"/>
        <v>0</v>
      </c>
    </row>
    <row r="230" spans="1:16" ht="15" customHeight="1" x14ac:dyDescent="0.25">
      <c r="A230" s="18">
        <v>41120</v>
      </c>
      <c r="B230" s="1" t="s">
        <v>21</v>
      </c>
      <c r="C230" s="1">
        <v>19</v>
      </c>
      <c r="D230" s="1" t="s">
        <v>7</v>
      </c>
      <c r="E230" s="1">
        <v>11.145404389999999</v>
      </c>
      <c r="F230" s="1">
        <v>0</v>
      </c>
      <c r="G230" s="16">
        <f t="shared" si="41"/>
        <v>0</v>
      </c>
      <c r="H230">
        <f t="shared" si="45"/>
        <v>1</v>
      </c>
      <c r="N230">
        <f t="shared" si="42"/>
        <v>0.24476446648299999</v>
      </c>
      <c r="O230">
        <f t="shared" si="43"/>
        <v>2.196102159403119E-2</v>
      </c>
      <c r="P230">
        <f t="shared" si="44"/>
        <v>0</v>
      </c>
    </row>
    <row r="231" spans="1:16" ht="15" customHeight="1" x14ac:dyDescent="0.25">
      <c r="A231" s="18">
        <v>41120</v>
      </c>
      <c r="B231" s="1" t="s">
        <v>21</v>
      </c>
      <c r="C231" s="1">
        <v>20</v>
      </c>
      <c r="D231" s="1" t="s">
        <v>7</v>
      </c>
      <c r="E231" s="1">
        <v>14.022574110000001</v>
      </c>
      <c r="F231" s="1">
        <v>9.100339935E-3</v>
      </c>
      <c r="G231" s="16">
        <f t="shared" si="41"/>
        <v>6.4897784555192489E-2</v>
      </c>
      <c r="H231">
        <f t="shared" si="45"/>
        <v>1</v>
      </c>
      <c r="N231">
        <f t="shared" si="42"/>
        <v>0.30144470996700001</v>
      </c>
      <c r="O231">
        <f t="shared" si="43"/>
        <v>2.1497102286806884E-2</v>
      </c>
      <c r="P231">
        <f t="shared" si="44"/>
        <v>1.3951143127701291E-3</v>
      </c>
    </row>
    <row r="232" spans="1:16" ht="15" customHeight="1" x14ac:dyDescent="0.25">
      <c r="A232" s="18">
        <v>41120</v>
      </c>
      <c r="B232" s="1" t="s">
        <v>21</v>
      </c>
      <c r="C232" s="1">
        <v>21</v>
      </c>
      <c r="D232" s="1" t="s">
        <v>7</v>
      </c>
      <c r="E232" s="1">
        <v>14.460630330000001</v>
      </c>
      <c r="F232" s="1">
        <v>0.5548442898</v>
      </c>
      <c r="G232" s="16">
        <f t="shared" si="41"/>
        <v>3.8369301831118721</v>
      </c>
      <c r="H232">
        <f t="shared" si="45"/>
        <v>1</v>
      </c>
      <c r="N232">
        <f t="shared" si="42"/>
        <v>0.31007441750100001</v>
      </c>
      <c r="O232">
        <f t="shared" si="43"/>
        <v>2.1442662624306226E-2</v>
      </c>
      <c r="P232">
        <f t="shared" si="44"/>
        <v>8.2273999429485378E-2</v>
      </c>
    </row>
    <row r="233" spans="1:16" ht="15" customHeight="1" x14ac:dyDescent="0.25">
      <c r="A233" s="18">
        <v>41120</v>
      </c>
      <c r="B233" s="1" t="s">
        <v>21</v>
      </c>
      <c r="C233" s="1">
        <v>22</v>
      </c>
      <c r="D233" s="1" t="s">
        <v>7</v>
      </c>
      <c r="E233" s="1">
        <v>12.405034499999999</v>
      </c>
      <c r="F233" s="1">
        <v>2.782231864E-2</v>
      </c>
      <c r="G233" s="16">
        <f t="shared" si="41"/>
        <v>0.22428247692499365</v>
      </c>
      <c r="H233">
        <f t="shared" si="45"/>
        <v>1</v>
      </c>
      <c r="N233">
        <f t="shared" si="42"/>
        <v>0.26957917965</v>
      </c>
      <c r="O233">
        <f t="shared" si="43"/>
        <v>2.17314332862194E-2</v>
      </c>
      <c r="P233">
        <f t="shared" si="44"/>
        <v>4.8739796845635418E-3</v>
      </c>
    </row>
    <row r="234" spans="1:16" ht="15" customHeight="1" x14ac:dyDescent="0.25">
      <c r="A234" s="18">
        <v>41120</v>
      </c>
      <c r="B234" s="1" t="s">
        <v>21</v>
      </c>
      <c r="C234" s="1">
        <v>23</v>
      </c>
      <c r="D234" s="1" t="s">
        <v>7</v>
      </c>
      <c r="E234" s="1">
        <v>6.4711022280000003</v>
      </c>
      <c r="F234" s="1">
        <v>4.3453862510000003E-2</v>
      </c>
      <c r="G234" s="16">
        <f t="shared" si="41"/>
        <v>0.6715063520705673</v>
      </c>
      <c r="H234">
        <f t="shared" si="45"/>
        <v>1</v>
      </c>
      <c r="N234">
        <f t="shared" si="42"/>
        <v>0.15268071389160001</v>
      </c>
      <c r="O234">
        <f t="shared" si="43"/>
        <v>2.3594236114979204E-2</v>
      </c>
      <c r="P234">
        <f t="shared" si="44"/>
        <v>1.5843679423461321E-2</v>
      </c>
    </row>
    <row r="235" spans="1:16" ht="15" customHeight="1" x14ac:dyDescent="0.25">
      <c r="A235" s="18">
        <v>41120</v>
      </c>
      <c r="B235" s="1" t="s">
        <v>21</v>
      </c>
      <c r="C235" s="1">
        <v>24</v>
      </c>
      <c r="D235" s="1" t="s">
        <v>7</v>
      </c>
      <c r="E235" s="1">
        <v>7.7846185749999997</v>
      </c>
      <c r="F235" s="1">
        <v>2.8998227179999999E-2</v>
      </c>
      <c r="G235" s="16">
        <f t="shared" si="41"/>
        <v>0.37250671822414883</v>
      </c>
      <c r="H235">
        <f t="shared" si="45"/>
        <v>1</v>
      </c>
      <c r="N235">
        <f t="shared" si="42"/>
        <v>0.17855698592749999</v>
      </c>
      <c r="O235">
        <f t="shared" si="43"/>
        <v>2.293715282350876E-2</v>
      </c>
      <c r="P235">
        <f t="shared" si="44"/>
        <v>8.5442435236910176E-3</v>
      </c>
    </row>
    <row r="236" spans="1:16" ht="15" customHeight="1" x14ac:dyDescent="0.25">
      <c r="A236" s="18">
        <v>41120</v>
      </c>
      <c r="B236" s="1" t="s">
        <v>21</v>
      </c>
      <c r="C236" s="1">
        <v>25</v>
      </c>
      <c r="D236" s="1" t="s">
        <v>7</v>
      </c>
      <c r="E236" s="1">
        <v>10.275287560000001</v>
      </c>
      <c r="F236" s="1">
        <v>0</v>
      </c>
      <c r="G236" s="16">
        <f t="shared" si="41"/>
        <v>0</v>
      </c>
      <c r="H236">
        <f t="shared" si="45"/>
        <v>1</v>
      </c>
      <c r="N236">
        <f t="shared" si="42"/>
        <v>0.22762316493199999</v>
      </c>
      <c r="O236">
        <f t="shared" si="43"/>
        <v>2.2152486108330382E-2</v>
      </c>
      <c r="P236">
        <f t="shared" si="44"/>
        <v>0</v>
      </c>
    </row>
    <row r="237" spans="1:16" ht="15" customHeight="1" x14ac:dyDescent="0.25">
      <c r="A237" s="18">
        <v>41120</v>
      </c>
      <c r="B237" s="1" t="s">
        <v>21</v>
      </c>
      <c r="C237" s="1">
        <v>26</v>
      </c>
      <c r="D237" s="1" t="s">
        <v>7</v>
      </c>
      <c r="E237" s="1">
        <v>11.13900696</v>
      </c>
      <c r="F237" s="1">
        <v>0</v>
      </c>
      <c r="G237" s="16">
        <f t="shared" si="41"/>
        <v>0</v>
      </c>
      <c r="H237">
        <f t="shared" si="45"/>
        <v>1</v>
      </c>
      <c r="N237">
        <f t="shared" si="42"/>
        <v>0.24463843711199998</v>
      </c>
      <c r="O237">
        <f t="shared" si="43"/>
        <v>2.1962320159282851E-2</v>
      </c>
      <c r="P237">
        <f t="shared" si="44"/>
        <v>0</v>
      </c>
    </row>
    <row r="238" spans="1:16" ht="15" customHeight="1" x14ac:dyDescent="0.25">
      <c r="A238" s="18">
        <v>41120</v>
      </c>
      <c r="B238" s="1" t="s">
        <v>21</v>
      </c>
      <c r="C238" s="1">
        <v>27</v>
      </c>
      <c r="D238" s="1" t="s">
        <v>7</v>
      </c>
      <c r="E238" s="1">
        <v>9.0454219519999999</v>
      </c>
      <c r="F238" s="1">
        <v>0</v>
      </c>
      <c r="G238" s="16">
        <f t="shared" si="41"/>
        <v>0</v>
      </c>
      <c r="H238">
        <f t="shared" si="45"/>
        <v>1</v>
      </c>
      <c r="N238">
        <f t="shared" si="42"/>
        <v>0.2033948124544</v>
      </c>
      <c r="O238">
        <f t="shared" si="43"/>
        <v>2.2485939686807881E-2</v>
      </c>
      <c r="P238">
        <f t="shared" si="44"/>
        <v>0</v>
      </c>
    </row>
    <row r="239" spans="1:16" ht="15" customHeight="1" x14ac:dyDescent="0.25">
      <c r="A239" s="18">
        <v>41120</v>
      </c>
      <c r="B239" s="1" t="s">
        <v>21</v>
      </c>
      <c r="C239" s="1">
        <v>28</v>
      </c>
      <c r="D239" s="1" t="s">
        <v>7</v>
      </c>
      <c r="E239" s="1">
        <v>2.598691031</v>
      </c>
      <c r="F239" s="1">
        <v>0</v>
      </c>
      <c r="G239" s="16">
        <f t="shared" si="41"/>
        <v>0</v>
      </c>
      <c r="H239">
        <f t="shared" si="45"/>
        <v>1</v>
      </c>
      <c r="N239">
        <f t="shared" si="42"/>
        <v>7.6394213310699996E-2</v>
      </c>
      <c r="O239">
        <f t="shared" si="43"/>
        <v>2.9397189738751977E-2</v>
      </c>
      <c r="P239">
        <f t="shared" si="44"/>
        <v>0</v>
      </c>
    </row>
    <row r="240" spans="1:16" ht="15" customHeight="1" x14ac:dyDescent="0.25">
      <c r="A240" s="18">
        <v>41120</v>
      </c>
      <c r="B240" s="1" t="s">
        <v>21</v>
      </c>
      <c r="C240" s="1">
        <v>29</v>
      </c>
      <c r="D240" s="1" t="s">
        <v>7</v>
      </c>
      <c r="E240" s="1">
        <v>8.3087343269999998</v>
      </c>
      <c r="F240" s="1">
        <v>0</v>
      </c>
      <c r="G240" s="16">
        <f t="shared" si="41"/>
        <v>0</v>
      </c>
      <c r="H240">
        <f t="shared" si="45"/>
        <v>1</v>
      </c>
      <c r="N240">
        <f t="shared" si="42"/>
        <v>0.18888206624189999</v>
      </c>
      <c r="O240">
        <f t="shared" si="43"/>
        <v>2.2732952915356826E-2</v>
      </c>
      <c r="P240">
        <f t="shared" si="44"/>
        <v>0</v>
      </c>
    </row>
    <row r="241" spans="1:18" x14ac:dyDescent="0.25">
      <c r="A241" s="18">
        <v>41120</v>
      </c>
      <c r="B241" s="1" t="s">
        <v>21</v>
      </c>
      <c r="C241" s="1">
        <v>30</v>
      </c>
      <c r="D241" s="1" t="s">
        <v>7</v>
      </c>
      <c r="E241" s="1">
        <v>2.5774865390000001</v>
      </c>
      <c r="F241" s="1">
        <v>1.714936622E-2</v>
      </c>
      <c r="G241" s="16">
        <f t="shared" si="41"/>
        <v>0.66535230972160664</v>
      </c>
      <c r="H241">
        <f t="shared" si="45"/>
        <v>1</v>
      </c>
      <c r="I241">
        <f t="shared" ref="I241" si="51">SUM(H212:H241)</f>
        <v>30</v>
      </c>
      <c r="J241" s="15">
        <f t="shared" ref="J241" si="52">AVERAGE(G212:G241)</f>
        <v>0.82977126740619422</v>
      </c>
      <c r="K241" s="15">
        <f t="shared" ref="K241" si="53">STDEV(G212:G241)/(SQRT(I241))</f>
        <v>0.32640232093528548</v>
      </c>
      <c r="L241" s="15">
        <f t="shared" ref="L241" si="54">AVERAGE(F212:F241)</f>
        <v>6.1304601113233326E-2</v>
      </c>
      <c r="M241">
        <f t="shared" ref="M241" si="55">STDEV(F212:F241)/SQRT(I241)</f>
        <v>2.5311564350387231E-2</v>
      </c>
      <c r="N241">
        <f t="shared" si="42"/>
        <v>7.5976484818299994E-2</v>
      </c>
      <c r="O241">
        <f t="shared" si="43"/>
        <v>2.9476966676139055E-2</v>
      </c>
      <c r="P241">
        <f t="shared" si="44"/>
        <v>1.9612567861555949E-2</v>
      </c>
      <c r="Q241">
        <f>AVERAGE(P212:P241)</f>
        <v>1.9687858825331497E-2</v>
      </c>
      <c r="R241">
        <f>STDEV(P212:P241)/SQRT(I241)</f>
        <v>7.7610459230416495E-3</v>
      </c>
    </row>
    <row r="242" spans="1:18" ht="15" customHeight="1" x14ac:dyDescent="0.25">
      <c r="A242" s="21">
        <v>41120</v>
      </c>
      <c r="B242" s="4" t="s">
        <v>22</v>
      </c>
      <c r="C242" s="4">
        <v>1</v>
      </c>
      <c r="D242" s="4" t="s">
        <v>7</v>
      </c>
      <c r="E242" s="4">
        <v>9.8460864350000001</v>
      </c>
      <c r="F242" s="4">
        <v>0</v>
      </c>
      <c r="G242" s="16">
        <f t="shared" si="41"/>
        <v>0</v>
      </c>
      <c r="H242">
        <f t="shared" si="45"/>
        <v>1</v>
      </c>
      <c r="N242">
        <f t="shared" si="42"/>
        <v>0.21916790276949999</v>
      </c>
      <c r="O242">
        <f t="shared" si="43"/>
        <v>2.225939252274094E-2</v>
      </c>
      <c r="P242">
        <f t="shared" si="44"/>
        <v>0</v>
      </c>
    </row>
    <row r="243" spans="1:18" ht="15" customHeight="1" x14ac:dyDescent="0.25">
      <c r="A243" s="18">
        <v>41120</v>
      </c>
      <c r="B243" s="1" t="s">
        <v>22</v>
      </c>
      <c r="C243" s="1">
        <v>2</v>
      </c>
      <c r="D243" s="1" t="s">
        <v>7</v>
      </c>
      <c r="E243" s="1">
        <v>11.878067890000001</v>
      </c>
      <c r="F243" s="1">
        <v>0.77354743960000005</v>
      </c>
      <c r="G243" s="16">
        <f t="shared" si="41"/>
        <v>6.5124012319481706</v>
      </c>
      <c r="H243">
        <f t="shared" si="45"/>
        <v>1</v>
      </c>
      <c r="N243">
        <f t="shared" si="42"/>
        <v>0.25919793743300001</v>
      </c>
      <c r="O243">
        <f t="shared" si="43"/>
        <v>2.1821557161768337E-2</v>
      </c>
      <c r="P243">
        <f t="shared" si="44"/>
        <v>0.14211073574332753</v>
      </c>
    </row>
    <row r="244" spans="1:18" ht="15" customHeight="1" x14ac:dyDescent="0.25">
      <c r="A244" s="18">
        <v>41120</v>
      </c>
      <c r="B244" s="1" t="s">
        <v>22</v>
      </c>
      <c r="C244" s="1">
        <v>3</v>
      </c>
      <c r="D244" s="1" t="s">
        <v>7</v>
      </c>
      <c r="E244" s="1">
        <v>10.44105135</v>
      </c>
      <c r="F244" s="1">
        <v>0</v>
      </c>
      <c r="G244" s="16">
        <f t="shared" si="41"/>
        <v>0</v>
      </c>
      <c r="H244">
        <f t="shared" si="45"/>
        <v>1</v>
      </c>
      <c r="N244">
        <f t="shared" si="42"/>
        <v>0.23088871159499999</v>
      </c>
      <c r="O244">
        <f t="shared" si="43"/>
        <v>2.2113550049248632E-2</v>
      </c>
      <c r="P244">
        <f t="shared" si="44"/>
        <v>0</v>
      </c>
    </row>
    <row r="245" spans="1:18" ht="15" customHeight="1" x14ac:dyDescent="0.25">
      <c r="A245" s="18">
        <v>41120</v>
      </c>
      <c r="B245" s="1" t="s">
        <v>22</v>
      </c>
      <c r="C245" s="1">
        <v>4</v>
      </c>
      <c r="D245" s="1" t="s">
        <v>7</v>
      </c>
      <c r="E245" s="1">
        <v>12.785462860000001</v>
      </c>
      <c r="F245" s="1">
        <v>0</v>
      </c>
      <c r="G245" s="16">
        <f t="shared" si="41"/>
        <v>0</v>
      </c>
      <c r="H245">
        <f t="shared" si="45"/>
        <v>1</v>
      </c>
      <c r="N245">
        <f t="shared" si="42"/>
        <v>0.27707361834200001</v>
      </c>
      <c r="O245">
        <f t="shared" si="43"/>
        <v>2.1670988479333003E-2</v>
      </c>
      <c r="P245">
        <f t="shared" si="44"/>
        <v>0</v>
      </c>
    </row>
    <row r="246" spans="1:18" ht="15" customHeight="1" x14ac:dyDescent="0.25">
      <c r="A246" s="18">
        <v>41120</v>
      </c>
      <c r="B246" s="1" t="s">
        <v>22</v>
      </c>
      <c r="C246" s="1">
        <v>5</v>
      </c>
      <c r="D246" s="1" t="s">
        <v>7</v>
      </c>
      <c r="E246" s="1">
        <v>11.75354634</v>
      </c>
      <c r="F246" s="1">
        <v>6.0520743119999998E-2</v>
      </c>
      <c r="G246" s="16">
        <f t="shared" si="41"/>
        <v>0.51491474461655973</v>
      </c>
      <c r="H246">
        <f t="shared" si="45"/>
        <v>1</v>
      </c>
      <c r="N246">
        <f t="shared" si="42"/>
        <v>0.25674486289799997</v>
      </c>
      <c r="O246">
        <f t="shared" si="43"/>
        <v>2.1844033747009498E-2</v>
      </c>
      <c r="P246">
        <f t="shared" si="44"/>
        <v>1.1247815058236908E-2</v>
      </c>
    </row>
    <row r="247" spans="1:18" ht="15" customHeight="1" x14ac:dyDescent="0.25">
      <c r="A247" s="18">
        <v>41120</v>
      </c>
      <c r="B247" s="1" t="s">
        <v>22</v>
      </c>
      <c r="C247" s="1">
        <v>6</v>
      </c>
      <c r="D247" s="1" t="s">
        <v>7</v>
      </c>
      <c r="E247" s="1">
        <v>12.589729119999999</v>
      </c>
      <c r="F247" s="1">
        <v>0.13515349873999999</v>
      </c>
      <c r="G247" s="16">
        <f t="shared" si="41"/>
        <v>1.0735218959182815</v>
      </c>
      <c r="H247">
        <f t="shared" si="45"/>
        <v>1</v>
      </c>
      <c r="N247">
        <f t="shared" si="42"/>
        <v>0.27321766366399997</v>
      </c>
      <c r="O247">
        <f t="shared" si="43"/>
        <v>2.1701631628433318E-2</v>
      </c>
      <c r="P247">
        <f t="shared" si="44"/>
        <v>2.3297176730275877E-2</v>
      </c>
    </row>
    <row r="248" spans="1:18" ht="15" customHeight="1" x14ac:dyDescent="0.25">
      <c r="A248" s="18">
        <v>41120</v>
      </c>
      <c r="B248" s="1" t="s">
        <v>22</v>
      </c>
      <c r="C248" s="1">
        <v>7</v>
      </c>
      <c r="D248" s="1" t="s">
        <v>7</v>
      </c>
      <c r="E248" s="1">
        <v>12.36622362</v>
      </c>
      <c r="F248" s="1">
        <v>0</v>
      </c>
      <c r="G248" s="16">
        <f t="shared" si="41"/>
        <v>0</v>
      </c>
      <c r="H248">
        <f t="shared" si="45"/>
        <v>1</v>
      </c>
      <c r="N248">
        <f t="shared" si="42"/>
        <v>0.26881460531399998</v>
      </c>
      <c r="O248">
        <f t="shared" si="43"/>
        <v>2.1737808855343987E-2</v>
      </c>
      <c r="P248">
        <f t="shared" si="44"/>
        <v>0</v>
      </c>
    </row>
    <row r="249" spans="1:18" ht="15" customHeight="1" x14ac:dyDescent="0.25">
      <c r="A249" s="18">
        <v>41120</v>
      </c>
      <c r="B249" s="1" t="s">
        <v>22</v>
      </c>
      <c r="C249" s="1">
        <v>8</v>
      </c>
      <c r="D249" s="1" t="s">
        <v>7</v>
      </c>
      <c r="E249" s="1">
        <v>13.48752417</v>
      </c>
      <c r="F249" s="1">
        <v>0</v>
      </c>
      <c r="G249" s="16">
        <f t="shared" si="41"/>
        <v>0</v>
      </c>
      <c r="H249">
        <f t="shared" si="45"/>
        <v>1</v>
      </c>
      <c r="N249">
        <f t="shared" si="42"/>
        <v>0.29090422614899997</v>
      </c>
      <c r="O249">
        <f t="shared" si="43"/>
        <v>2.1568393315361152E-2</v>
      </c>
      <c r="P249">
        <f t="shared" si="44"/>
        <v>0</v>
      </c>
    </row>
    <row r="250" spans="1:18" ht="15" customHeight="1" x14ac:dyDescent="0.25">
      <c r="A250" s="18">
        <v>41120</v>
      </c>
      <c r="B250" s="1" t="s">
        <v>22</v>
      </c>
      <c r="C250" s="1">
        <v>9</v>
      </c>
      <c r="D250" s="1" t="s">
        <v>7</v>
      </c>
      <c r="E250" s="1">
        <v>14.611975989999999</v>
      </c>
      <c r="F250" s="1">
        <v>4.588665284E-2</v>
      </c>
      <c r="G250" s="16">
        <f t="shared" si="41"/>
        <v>0.3140345485881133</v>
      </c>
      <c r="H250">
        <f t="shared" si="45"/>
        <v>1</v>
      </c>
      <c r="N250">
        <f t="shared" si="42"/>
        <v>0.31305592700299995</v>
      </c>
      <c r="O250">
        <f t="shared" si="43"/>
        <v>2.1424612743495206E-2</v>
      </c>
      <c r="P250">
        <f t="shared" si="44"/>
        <v>6.728068591578657E-3</v>
      </c>
    </row>
    <row r="251" spans="1:18" ht="15" customHeight="1" x14ac:dyDescent="0.25">
      <c r="A251" s="18">
        <v>41120</v>
      </c>
      <c r="B251" s="1" t="s">
        <v>22</v>
      </c>
      <c r="C251" s="1">
        <v>10</v>
      </c>
      <c r="D251" s="1" t="s">
        <v>7</v>
      </c>
      <c r="E251" s="1">
        <v>13.66684085</v>
      </c>
      <c r="F251" s="1">
        <v>3.2162703100000002E-2</v>
      </c>
      <c r="G251" s="16">
        <f t="shared" si="41"/>
        <v>0.23533385259256898</v>
      </c>
      <c r="H251">
        <f t="shared" si="45"/>
        <v>1</v>
      </c>
      <c r="N251">
        <f t="shared" si="42"/>
        <v>0.29443676474499997</v>
      </c>
      <c r="O251">
        <f t="shared" si="43"/>
        <v>2.1543878938562452E-2</v>
      </c>
      <c r="P251">
        <f t="shared" si="44"/>
        <v>5.0700040303998072E-3</v>
      </c>
    </row>
    <row r="252" spans="1:18" ht="15" customHeight="1" x14ac:dyDescent="0.25">
      <c r="A252" s="18">
        <v>41120</v>
      </c>
      <c r="B252" s="1" t="s">
        <v>22</v>
      </c>
      <c r="C252" s="1">
        <v>11</v>
      </c>
      <c r="D252" s="1" t="s">
        <v>7</v>
      </c>
      <c r="E252" s="1">
        <v>15.463674859999999</v>
      </c>
      <c r="F252" s="1">
        <v>0</v>
      </c>
      <c r="G252" s="16">
        <f t="shared" si="41"/>
        <v>0</v>
      </c>
      <c r="H252">
        <f t="shared" si="45"/>
        <v>1</v>
      </c>
      <c r="N252">
        <f t="shared" si="42"/>
        <v>0.32983439474199999</v>
      </c>
      <c r="O252">
        <f t="shared" si="43"/>
        <v>2.132962557271461E-2</v>
      </c>
      <c r="P252">
        <f t="shared" si="44"/>
        <v>0</v>
      </c>
    </row>
    <row r="253" spans="1:18" ht="15" customHeight="1" x14ac:dyDescent="0.25">
      <c r="A253" s="18">
        <v>41120</v>
      </c>
      <c r="B253" s="1" t="s">
        <v>22</v>
      </c>
      <c r="C253" s="1">
        <v>12</v>
      </c>
      <c r="D253" s="1" t="s">
        <v>7</v>
      </c>
      <c r="E253" s="1">
        <v>12.949177629999999</v>
      </c>
      <c r="F253" s="1">
        <v>0.57860530200000004</v>
      </c>
      <c r="G253" s="16">
        <f t="shared" si="41"/>
        <v>4.4682783612413859</v>
      </c>
      <c r="H253">
        <f t="shared" si="45"/>
        <v>1</v>
      </c>
      <c r="N253">
        <f t="shared" si="42"/>
        <v>0.28029879931099999</v>
      </c>
      <c r="O253">
        <f t="shared" si="43"/>
        <v>2.1646069528123386E-2</v>
      </c>
      <c r="P253">
        <f t="shared" si="44"/>
        <v>9.6720664078440266E-2</v>
      </c>
    </row>
    <row r="254" spans="1:18" ht="15" customHeight="1" x14ac:dyDescent="0.25">
      <c r="A254" s="18">
        <v>41120</v>
      </c>
      <c r="B254" s="1" t="s">
        <v>22</v>
      </c>
      <c r="C254" s="1">
        <v>13</v>
      </c>
      <c r="D254" s="1" t="s">
        <v>7</v>
      </c>
      <c r="E254" s="1">
        <v>11.271614810000001</v>
      </c>
      <c r="F254" s="1">
        <v>0.11137066599999999</v>
      </c>
      <c r="G254" s="16">
        <f t="shared" si="41"/>
        <v>0.98806309368550871</v>
      </c>
      <c r="H254">
        <f t="shared" si="45"/>
        <v>1</v>
      </c>
      <c r="N254">
        <f t="shared" si="42"/>
        <v>0.24725081175700001</v>
      </c>
      <c r="O254">
        <f t="shared" si="43"/>
        <v>2.1935704504171216E-2</v>
      </c>
      <c r="P254">
        <f t="shared" si="44"/>
        <v>2.1673860054562559E-2</v>
      </c>
    </row>
    <row r="255" spans="1:18" ht="15" customHeight="1" x14ac:dyDescent="0.25">
      <c r="A255" s="18">
        <v>41120</v>
      </c>
      <c r="B255" s="1" t="s">
        <v>22</v>
      </c>
      <c r="C255" s="1">
        <v>14</v>
      </c>
      <c r="D255" s="1" t="s">
        <v>7</v>
      </c>
      <c r="E255" s="1">
        <v>15.248101200000001</v>
      </c>
      <c r="F255" s="1">
        <v>0</v>
      </c>
      <c r="G255" s="16">
        <f t="shared" si="41"/>
        <v>0</v>
      </c>
      <c r="H255">
        <f t="shared" si="45"/>
        <v>1</v>
      </c>
      <c r="N255">
        <f t="shared" si="42"/>
        <v>0.32558759364000001</v>
      </c>
      <c r="O255">
        <f t="shared" si="43"/>
        <v>2.1352664792125067E-2</v>
      </c>
      <c r="P255">
        <f t="shared" si="44"/>
        <v>0</v>
      </c>
    </row>
    <row r="256" spans="1:18" ht="15" customHeight="1" x14ac:dyDescent="0.25">
      <c r="A256" s="18">
        <v>41120</v>
      </c>
      <c r="B256" s="1" t="s">
        <v>22</v>
      </c>
      <c r="C256" s="1">
        <v>15</v>
      </c>
      <c r="D256" s="1" t="s">
        <v>7</v>
      </c>
      <c r="E256" s="1">
        <v>8.4426165910000002</v>
      </c>
      <c r="F256" s="1">
        <v>1.295977991</v>
      </c>
      <c r="G256" s="16">
        <f t="shared" si="41"/>
        <v>15.350430485988653</v>
      </c>
      <c r="H256">
        <f t="shared" si="45"/>
        <v>1</v>
      </c>
      <c r="N256">
        <f t="shared" si="42"/>
        <v>0.19151954684270001</v>
      </c>
      <c r="O256">
        <f t="shared" si="43"/>
        <v>2.2684856617421631E-2</v>
      </c>
      <c r="P256">
        <f t="shared" si="44"/>
        <v>0.34822231459035041</v>
      </c>
    </row>
    <row r="257" spans="1:18" ht="15" customHeight="1" x14ac:dyDescent="0.25">
      <c r="A257" s="18">
        <v>41120</v>
      </c>
      <c r="B257" s="1" t="s">
        <v>22</v>
      </c>
      <c r="C257" s="1">
        <v>16</v>
      </c>
      <c r="D257" s="1" t="s">
        <v>7</v>
      </c>
      <c r="E257" s="1">
        <v>15.00986777</v>
      </c>
      <c r="F257" s="1">
        <v>2.135275746E-2</v>
      </c>
      <c r="G257" s="16">
        <f t="shared" si="41"/>
        <v>0.14225813169838472</v>
      </c>
      <c r="H257">
        <f t="shared" si="45"/>
        <v>1</v>
      </c>
      <c r="N257">
        <f t="shared" si="42"/>
        <v>0.32089439506899997</v>
      </c>
      <c r="O257">
        <f t="shared" si="43"/>
        <v>2.1378895536332893E-2</v>
      </c>
      <c r="P257">
        <f t="shared" si="44"/>
        <v>3.0413217367736538E-3</v>
      </c>
    </row>
    <row r="258" spans="1:18" ht="15" customHeight="1" x14ac:dyDescent="0.25">
      <c r="A258" s="18">
        <v>41120</v>
      </c>
      <c r="B258" s="1" t="s">
        <v>22</v>
      </c>
      <c r="C258" s="1">
        <v>17</v>
      </c>
      <c r="D258" s="1" t="s">
        <v>7</v>
      </c>
      <c r="E258" s="1">
        <v>12.77367138</v>
      </c>
      <c r="F258" s="1">
        <v>0.38447207259999999</v>
      </c>
      <c r="G258" s="16">
        <f t="shared" si="41"/>
        <v>3.0098791581719868</v>
      </c>
      <c r="H258">
        <f t="shared" si="45"/>
        <v>1</v>
      </c>
      <c r="N258">
        <f t="shared" si="42"/>
        <v>0.27684132618599999</v>
      </c>
      <c r="O258">
        <f t="shared" si="43"/>
        <v>2.1672807914837715E-2</v>
      </c>
      <c r="P258">
        <f t="shared" si="44"/>
        <v>6.523253284193492E-2</v>
      </c>
    </row>
    <row r="259" spans="1:18" ht="15" customHeight="1" x14ac:dyDescent="0.25">
      <c r="A259" s="18">
        <v>41120</v>
      </c>
      <c r="B259" s="1" t="s">
        <v>22</v>
      </c>
      <c r="C259" s="1">
        <v>18</v>
      </c>
      <c r="D259" s="1" t="s">
        <v>7</v>
      </c>
      <c r="E259" s="1">
        <v>10.736584840000001</v>
      </c>
      <c r="F259" s="1">
        <v>3.0984412360000001E-2</v>
      </c>
      <c r="G259" s="16">
        <f t="shared" ref="G259:G318" si="56">100*F259/E259</f>
        <v>0.28858722602894271</v>
      </c>
      <c r="H259">
        <f t="shared" si="45"/>
        <v>1</v>
      </c>
      <c r="N259">
        <f t="shared" ref="N259:N318" si="57" xml:space="preserve"> 0.0197*E259 + 0.0252</f>
        <v>0.236710721348</v>
      </c>
      <c r="O259">
        <f t="shared" ref="O259:O318" si="58">N259/E259</f>
        <v>2.2047115062707408E-2</v>
      </c>
      <c r="P259">
        <f t="shared" ref="P259:P318" si="59">G259*O259</f>
        <v>6.3625157778876501E-3</v>
      </c>
    </row>
    <row r="260" spans="1:18" ht="15" customHeight="1" x14ac:dyDescent="0.25">
      <c r="A260" s="18">
        <v>41120</v>
      </c>
      <c r="B260" s="1" t="s">
        <v>22</v>
      </c>
      <c r="C260" s="1">
        <v>19</v>
      </c>
      <c r="D260" s="1" t="s">
        <v>7</v>
      </c>
      <c r="E260" s="1">
        <v>8.871245686</v>
      </c>
      <c r="F260" s="1">
        <v>1.164639717</v>
      </c>
      <c r="G260" s="16">
        <f t="shared" si="56"/>
        <v>13.128254567878281</v>
      </c>
      <c r="H260">
        <f t="shared" si="45"/>
        <v>1</v>
      </c>
      <c r="N260">
        <f t="shared" si="57"/>
        <v>0.1999635400142</v>
      </c>
      <c r="O260">
        <f t="shared" si="58"/>
        <v>2.2540638270200197E-2</v>
      </c>
      <c r="P260">
        <f t="shared" si="59"/>
        <v>0.29591923733364772</v>
      </c>
    </row>
    <row r="261" spans="1:18" ht="15" customHeight="1" x14ac:dyDescent="0.25">
      <c r="A261" s="18">
        <v>41120</v>
      </c>
      <c r="B261" s="1" t="s">
        <v>22</v>
      </c>
      <c r="C261" s="1">
        <v>20</v>
      </c>
      <c r="D261" s="1" t="s">
        <v>7</v>
      </c>
      <c r="E261" s="1">
        <v>9.0458870559999998</v>
      </c>
      <c r="F261" s="1">
        <v>0.33997544680000003</v>
      </c>
      <c r="G261" s="16">
        <f t="shared" si="56"/>
        <v>3.758342821387533</v>
      </c>
      <c r="H261">
        <f t="shared" si="45"/>
        <v>1</v>
      </c>
      <c r="N261">
        <f t="shared" si="57"/>
        <v>0.20340397500319998</v>
      </c>
      <c r="O261">
        <f t="shared" si="58"/>
        <v>2.2485796444726248E-2</v>
      </c>
      <c r="P261">
        <f t="shared" si="59"/>
        <v>8.4509331651218197E-2</v>
      </c>
    </row>
    <row r="262" spans="1:18" ht="15" customHeight="1" x14ac:dyDescent="0.25">
      <c r="A262" s="18">
        <v>41120</v>
      </c>
      <c r="B262" s="1" t="s">
        <v>22</v>
      </c>
      <c r="C262" s="1">
        <v>21</v>
      </c>
      <c r="D262" s="1" t="s">
        <v>7</v>
      </c>
      <c r="E262" s="1">
        <v>12.10343662</v>
      </c>
      <c r="F262" s="1">
        <v>0</v>
      </c>
      <c r="G262" s="16">
        <f t="shared" si="56"/>
        <v>0</v>
      </c>
      <c r="H262">
        <f t="shared" si="45"/>
        <v>1</v>
      </c>
      <c r="N262">
        <f t="shared" si="57"/>
        <v>0.263637701414</v>
      </c>
      <c r="O262">
        <f t="shared" si="58"/>
        <v>2.178205328711012E-2</v>
      </c>
      <c r="P262">
        <f t="shared" si="59"/>
        <v>0</v>
      </c>
    </row>
    <row r="263" spans="1:18" ht="15" customHeight="1" x14ac:dyDescent="0.25">
      <c r="A263" s="18">
        <v>41120</v>
      </c>
      <c r="B263" s="1" t="s">
        <v>22</v>
      </c>
      <c r="C263" s="1">
        <v>22</v>
      </c>
      <c r="D263" s="1" t="s">
        <v>7</v>
      </c>
      <c r="E263" s="1">
        <v>10.06600577</v>
      </c>
      <c r="F263" s="1">
        <v>0</v>
      </c>
      <c r="G263" s="16">
        <f t="shared" si="56"/>
        <v>0</v>
      </c>
      <c r="H263">
        <f t="shared" si="45"/>
        <v>1</v>
      </c>
      <c r="N263">
        <f t="shared" si="57"/>
        <v>0.223500313669</v>
      </c>
      <c r="O263">
        <f t="shared" si="58"/>
        <v>2.2203475616426157E-2</v>
      </c>
      <c r="P263">
        <f t="shared" si="59"/>
        <v>0</v>
      </c>
    </row>
    <row r="264" spans="1:18" ht="15" customHeight="1" x14ac:dyDescent="0.25">
      <c r="A264" s="18">
        <v>41120</v>
      </c>
      <c r="B264" s="1" t="s">
        <v>22</v>
      </c>
      <c r="C264" s="1">
        <v>23</v>
      </c>
      <c r="D264" s="1" t="s">
        <v>7</v>
      </c>
      <c r="E264" s="1">
        <v>7.71148802</v>
      </c>
      <c r="F264" s="1">
        <v>0</v>
      </c>
      <c r="G264" s="16">
        <f t="shared" si="56"/>
        <v>0</v>
      </c>
      <c r="H264">
        <f t="shared" si="45"/>
        <v>1</v>
      </c>
      <c r="N264">
        <f t="shared" si="57"/>
        <v>0.17711631399399999</v>
      </c>
      <c r="O264">
        <f t="shared" si="58"/>
        <v>2.2967851799113603E-2</v>
      </c>
      <c r="P264">
        <f t="shared" si="59"/>
        <v>0</v>
      </c>
    </row>
    <row r="265" spans="1:18" ht="15" customHeight="1" x14ac:dyDescent="0.25">
      <c r="A265" s="18">
        <v>41120</v>
      </c>
      <c r="B265" s="1" t="s">
        <v>22</v>
      </c>
      <c r="C265" s="1">
        <v>24</v>
      </c>
      <c r="D265" s="1" t="s">
        <v>7</v>
      </c>
      <c r="E265" s="1">
        <v>10.359673300000001</v>
      </c>
      <c r="F265" s="1">
        <v>0.79142008870000002</v>
      </c>
      <c r="G265" s="16">
        <f t="shared" si="56"/>
        <v>7.6394309529046627</v>
      </c>
      <c r="H265">
        <f t="shared" si="45"/>
        <v>1</v>
      </c>
      <c r="N265">
        <f t="shared" si="57"/>
        <v>0.22928556401</v>
      </c>
      <c r="O265">
        <f t="shared" si="58"/>
        <v>2.2132509140997715E-2</v>
      </c>
      <c r="P265">
        <f t="shared" si="59"/>
        <v>0.16907977539718333</v>
      </c>
    </row>
    <row r="266" spans="1:18" ht="15" customHeight="1" x14ac:dyDescent="0.25">
      <c r="A266" s="18">
        <v>41120</v>
      </c>
      <c r="B266" s="1" t="s">
        <v>22</v>
      </c>
      <c r="C266" s="1">
        <v>25</v>
      </c>
      <c r="D266" s="1" t="s">
        <v>7</v>
      </c>
      <c r="E266" s="1">
        <v>10.99293591</v>
      </c>
      <c r="F266" s="1">
        <v>0</v>
      </c>
      <c r="G266" s="16">
        <f t="shared" si="56"/>
        <v>0</v>
      </c>
      <c r="H266">
        <f t="shared" si="45"/>
        <v>1</v>
      </c>
      <c r="N266">
        <f t="shared" si="57"/>
        <v>0.241760837427</v>
      </c>
      <c r="O266">
        <f t="shared" si="58"/>
        <v>2.1992381235214534E-2</v>
      </c>
      <c r="P266">
        <f t="shared" si="59"/>
        <v>0</v>
      </c>
    </row>
    <row r="267" spans="1:18" ht="15" customHeight="1" x14ac:dyDescent="0.25">
      <c r="A267" s="18">
        <v>41120</v>
      </c>
      <c r="B267" s="1" t="s">
        <v>22</v>
      </c>
      <c r="C267" s="1">
        <v>26</v>
      </c>
      <c r="D267" s="1" t="s">
        <v>7</v>
      </c>
      <c r="E267" s="1">
        <v>12.275814609999999</v>
      </c>
      <c r="F267" s="1">
        <v>0.4384785531</v>
      </c>
      <c r="G267" s="16">
        <f t="shared" si="56"/>
        <v>3.5718896629703991</v>
      </c>
      <c r="H267">
        <f t="shared" si="45"/>
        <v>1</v>
      </c>
      <c r="N267">
        <f t="shared" si="57"/>
        <v>0.26703354781699995</v>
      </c>
      <c r="O267">
        <f t="shared" si="58"/>
        <v>2.1752816925035001E-2</v>
      </c>
      <c r="P267">
        <f t="shared" si="59"/>
        <v>7.7698661915020062E-2</v>
      </c>
    </row>
    <row r="268" spans="1:18" ht="15" customHeight="1" x14ac:dyDescent="0.25">
      <c r="A268" s="18">
        <v>41120</v>
      </c>
      <c r="B268" s="1" t="s">
        <v>22</v>
      </c>
      <c r="C268" s="1">
        <v>27</v>
      </c>
      <c r="D268" s="1" t="s">
        <v>7</v>
      </c>
      <c r="E268" s="1">
        <v>14.9416419</v>
      </c>
      <c r="F268" s="1">
        <v>5.5891428540000003E-2</v>
      </c>
      <c r="G268" s="16">
        <f t="shared" si="56"/>
        <v>0.37406483781410932</v>
      </c>
      <c r="H268">
        <f t="shared" si="45"/>
        <v>1</v>
      </c>
      <c r="N268">
        <f t="shared" si="57"/>
        <v>0.31955034542999999</v>
      </c>
      <c r="O268">
        <f t="shared" si="58"/>
        <v>2.1386561635505397E-2</v>
      </c>
      <c r="P268">
        <f t="shared" si="59"/>
        <v>7.9999607095867786E-3</v>
      </c>
    </row>
    <row r="269" spans="1:18" ht="15" customHeight="1" x14ac:dyDescent="0.25">
      <c r="A269" s="18">
        <v>41120</v>
      </c>
      <c r="B269" s="1" t="s">
        <v>22</v>
      </c>
      <c r="C269" s="1">
        <v>28</v>
      </c>
      <c r="D269" s="1" t="s">
        <v>7</v>
      </c>
      <c r="E269" s="1">
        <v>11.144990760000001</v>
      </c>
      <c r="F269" s="1">
        <v>4.9899093749999998E-2</v>
      </c>
      <c r="G269" s="16">
        <f t="shared" si="56"/>
        <v>0.44772664979759924</v>
      </c>
      <c r="H269">
        <f t="shared" ref="H269:H332" si="60">IF(D269="","", 1)</f>
        <v>1</v>
      </c>
      <c r="N269">
        <f t="shared" si="57"/>
        <v>0.24475631797200001</v>
      </c>
      <c r="O269">
        <f t="shared" si="58"/>
        <v>2.196110550853431E-2</v>
      </c>
      <c r="P269">
        <f t="shared" si="59"/>
        <v>9.8325721951876693E-3</v>
      </c>
    </row>
    <row r="270" spans="1:18" ht="15" customHeight="1" x14ac:dyDescent="0.25">
      <c r="A270" s="18">
        <v>41120</v>
      </c>
      <c r="B270" s="1" t="s">
        <v>22</v>
      </c>
      <c r="C270" s="1">
        <v>29</v>
      </c>
      <c r="D270" s="1" t="s">
        <v>7</v>
      </c>
      <c r="E270" s="1">
        <v>11.34402412</v>
      </c>
      <c r="F270" s="1">
        <v>0</v>
      </c>
      <c r="G270" s="16">
        <f t="shared" si="56"/>
        <v>0</v>
      </c>
      <c r="H270">
        <f t="shared" si="60"/>
        <v>1</v>
      </c>
      <c r="N270">
        <f t="shared" si="57"/>
        <v>0.24867727516399998</v>
      </c>
      <c r="O270">
        <f t="shared" si="58"/>
        <v>2.1921433922691622E-2</v>
      </c>
      <c r="P270">
        <f t="shared" si="59"/>
        <v>0</v>
      </c>
    </row>
    <row r="271" spans="1:18" x14ac:dyDescent="0.25">
      <c r="A271" s="18">
        <v>41120</v>
      </c>
      <c r="B271" s="1" t="s">
        <v>22</v>
      </c>
      <c r="C271" s="1">
        <v>30</v>
      </c>
      <c r="D271" s="1" t="s">
        <v>7</v>
      </c>
      <c r="E271" s="1">
        <v>14.12003692</v>
      </c>
      <c r="F271" s="1">
        <v>0</v>
      </c>
      <c r="G271" s="16">
        <f t="shared" si="56"/>
        <v>0</v>
      </c>
      <c r="H271">
        <f t="shared" si="60"/>
        <v>1</v>
      </c>
      <c r="I271">
        <f t="shared" ref="I271" si="61">SUM(H242:H271)</f>
        <v>30</v>
      </c>
      <c r="J271" s="15">
        <f t="shared" ref="J271" si="62">AVERAGE(G242:G271)</f>
        <v>2.0605804074410381</v>
      </c>
      <c r="K271" s="15">
        <f t="shared" ref="K271" si="63">STDEV(G242:G271)/(SQRT(I271))</f>
        <v>0.71138483190597768</v>
      </c>
      <c r="L271" s="15">
        <f t="shared" ref="L271" si="64">AVERAGE(F242:F271)</f>
        <v>0.21034461889033335</v>
      </c>
      <c r="M271">
        <f t="shared" ref="M271" si="65">STDEV(F242:F271)/SQRT(I271)</f>
        <v>6.58129734307209E-2</v>
      </c>
      <c r="N271">
        <f t="shared" si="57"/>
        <v>0.30336472732399999</v>
      </c>
      <c r="O271">
        <f t="shared" si="58"/>
        <v>2.1484697883070406E-2</v>
      </c>
      <c r="P271">
        <f t="shared" si="59"/>
        <v>0</v>
      </c>
      <c r="Q271">
        <f>AVERAGE(P242:P271)</f>
        <v>4.5824884947853743E-2</v>
      </c>
      <c r="R271">
        <f>STDEV(P242:P271)/SQRT(I271)</f>
        <v>1.6003673931188903E-2</v>
      </c>
    </row>
    <row r="272" spans="1:18" ht="15" customHeight="1" x14ac:dyDescent="0.25">
      <c r="A272" s="18">
        <v>41163</v>
      </c>
      <c r="B272" s="1" t="s">
        <v>20</v>
      </c>
      <c r="C272" s="1">
        <v>1</v>
      </c>
      <c r="D272" s="1" t="s">
        <v>7</v>
      </c>
      <c r="E272" s="1">
        <v>5.997963672</v>
      </c>
      <c r="F272" s="1">
        <v>0</v>
      </c>
      <c r="G272" s="16">
        <f t="shared" si="56"/>
        <v>0</v>
      </c>
      <c r="H272">
        <f t="shared" si="60"/>
        <v>1</v>
      </c>
      <c r="N272">
        <f t="shared" si="57"/>
        <v>0.1433598843384</v>
      </c>
      <c r="O272">
        <f t="shared" si="58"/>
        <v>2.3901425913537944E-2</v>
      </c>
      <c r="P272">
        <f t="shared" si="59"/>
        <v>0</v>
      </c>
    </row>
    <row r="273" spans="1:16" ht="15" customHeight="1" x14ac:dyDescent="0.25">
      <c r="A273" s="18">
        <v>41163</v>
      </c>
      <c r="B273" s="1" t="s">
        <v>20</v>
      </c>
      <c r="C273" s="1">
        <v>2</v>
      </c>
      <c r="D273" s="1" t="s">
        <v>7</v>
      </c>
      <c r="E273" s="1">
        <v>13.258828810000001</v>
      </c>
      <c r="F273" s="1">
        <v>0</v>
      </c>
      <c r="G273" s="16">
        <f t="shared" si="56"/>
        <v>0</v>
      </c>
      <c r="H273">
        <f t="shared" si="60"/>
        <v>1</v>
      </c>
      <c r="N273">
        <f t="shared" si="57"/>
        <v>0.28639892755699997</v>
      </c>
      <c r="O273">
        <f t="shared" si="58"/>
        <v>2.1600620361052838E-2</v>
      </c>
      <c r="P273">
        <f t="shared" si="59"/>
        <v>0</v>
      </c>
    </row>
    <row r="274" spans="1:16" ht="15" customHeight="1" x14ac:dyDescent="0.25">
      <c r="A274" s="18">
        <v>41163</v>
      </c>
      <c r="B274" s="1" t="s">
        <v>20</v>
      </c>
      <c r="C274" s="1">
        <v>3</v>
      </c>
      <c r="D274" s="1" t="s">
        <v>7</v>
      </c>
      <c r="E274" s="1">
        <v>14.19613901</v>
      </c>
      <c r="F274" s="1">
        <v>0</v>
      </c>
      <c r="G274" s="16">
        <f t="shared" si="56"/>
        <v>0</v>
      </c>
      <c r="H274">
        <f t="shared" si="60"/>
        <v>1</v>
      </c>
      <c r="N274">
        <f t="shared" si="57"/>
        <v>0.304863938497</v>
      </c>
      <c r="O274">
        <f t="shared" si="58"/>
        <v>2.1475130546569649E-2</v>
      </c>
      <c r="P274">
        <f t="shared" si="59"/>
        <v>0</v>
      </c>
    </row>
    <row r="275" spans="1:16" ht="15" customHeight="1" x14ac:dyDescent="0.25">
      <c r="A275" s="18">
        <v>41163</v>
      </c>
      <c r="B275" s="1" t="s">
        <v>20</v>
      </c>
      <c r="C275" s="1">
        <v>4</v>
      </c>
      <c r="D275" s="1" t="s">
        <v>7</v>
      </c>
      <c r="E275" s="1">
        <v>12.374101680000001</v>
      </c>
      <c r="F275" s="1">
        <v>0</v>
      </c>
      <c r="G275" s="16">
        <f t="shared" si="56"/>
        <v>0</v>
      </c>
      <c r="H275">
        <f t="shared" si="60"/>
        <v>1</v>
      </c>
      <c r="N275">
        <f t="shared" si="57"/>
        <v>0.26896980309599999</v>
      </c>
      <c r="O275">
        <f t="shared" si="58"/>
        <v>2.1736511469816852E-2</v>
      </c>
      <c r="P275">
        <f t="shared" si="59"/>
        <v>0</v>
      </c>
    </row>
    <row r="276" spans="1:16" ht="15" customHeight="1" x14ac:dyDescent="0.25">
      <c r="A276" s="18">
        <v>41163</v>
      </c>
      <c r="B276" s="1" t="s">
        <v>20</v>
      </c>
      <c r="C276" s="1">
        <v>5</v>
      </c>
      <c r="D276" s="1" t="s">
        <v>7</v>
      </c>
      <c r="E276" s="1">
        <v>14.82498893</v>
      </c>
      <c r="F276" s="1">
        <v>0</v>
      </c>
      <c r="G276" s="16">
        <f t="shared" si="56"/>
        <v>0</v>
      </c>
      <c r="H276">
        <f t="shared" si="60"/>
        <v>1</v>
      </c>
      <c r="N276">
        <f t="shared" si="57"/>
        <v>0.31725228192099997</v>
      </c>
      <c r="O276">
        <f t="shared" si="58"/>
        <v>2.1399832635220724E-2</v>
      </c>
      <c r="P276">
        <f t="shared" si="59"/>
        <v>0</v>
      </c>
    </row>
    <row r="277" spans="1:16" ht="15" customHeight="1" x14ac:dyDescent="0.25">
      <c r="A277" s="18">
        <v>41163</v>
      </c>
      <c r="B277" s="1" t="s">
        <v>20</v>
      </c>
      <c r="C277" s="1">
        <v>6</v>
      </c>
      <c r="D277" s="1" t="s">
        <v>7</v>
      </c>
      <c r="E277" s="1">
        <v>8.6033177940000005</v>
      </c>
      <c r="F277" s="1">
        <v>0</v>
      </c>
      <c r="G277" s="16">
        <f t="shared" si="56"/>
        <v>0</v>
      </c>
      <c r="H277">
        <f t="shared" si="60"/>
        <v>1</v>
      </c>
      <c r="N277">
        <f t="shared" si="57"/>
        <v>0.1946853605418</v>
      </c>
      <c r="O277">
        <f t="shared" si="58"/>
        <v>2.2629102539670754E-2</v>
      </c>
      <c r="P277">
        <f t="shared" si="59"/>
        <v>0</v>
      </c>
    </row>
    <row r="278" spans="1:16" ht="15" customHeight="1" x14ac:dyDescent="0.25">
      <c r="A278" s="18">
        <v>41163</v>
      </c>
      <c r="B278" s="1" t="s">
        <v>20</v>
      </c>
      <c r="C278" s="1">
        <v>7</v>
      </c>
      <c r="D278" s="1" t="s">
        <v>7</v>
      </c>
      <c r="E278" s="1">
        <v>7.0926417290000003</v>
      </c>
      <c r="F278" s="1">
        <v>0</v>
      </c>
      <c r="G278" s="16">
        <f t="shared" si="56"/>
        <v>0</v>
      </c>
      <c r="H278">
        <f t="shared" si="60"/>
        <v>1</v>
      </c>
      <c r="N278">
        <f t="shared" si="57"/>
        <v>0.16492504206129999</v>
      </c>
      <c r="O278">
        <f t="shared" si="58"/>
        <v>2.3252977996472544E-2</v>
      </c>
      <c r="P278">
        <f t="shared" si="59"/>
        <v>0</v>
      </c>
    </row>
    <row r="279" spans="1:16" ht="15" customHeight="1" x14ac:dyDescent="0.25">
      <c r="A279" s="18">
        <v>41163</v>
      </c>
      <c r="B279" s="1" t="s">
        <v>20</v>
      </c>
      <c r="C279" s="1">
        <v>8</v>
      </c>
      <c r="D279" s="1" t="s">
        <v>7</v>
      </c>
      <c r="E279" s="1">
        <v>8.1488602619999995</v>
      </c>
      <c r="F279" s="1">
        <v>0</v>
      </c>
      <c r="G279" s="16">
        <f t="shared" si="56"/>
        <v>0</v>
      </c>
      <c r="H279">
        <f t="shared" si="60"/>
        <v>1</v>
      </c>
      <c r="N279">
        <f t="shared" si="57"/>
        <v>0.18573254716139997</v>
      </c>
      <c r="O279">
        <f t="shared" si="58"/>
        <v>2.2792457005001467E-2</v>
      </c>
      <c r="P279">
        <f t="shared" si="59"/>
        <v>0</v>
      </c>
    </row>
    <row r="280" spans="1:16" ht="15" customHeight="1" x14ac:dyDescent="0.25">
      <c r="A280" s="18">
        <v>41163</v>
      </c>
      <c r="B280" s="1" t="s">
        <v>20</v>
      </c>
      <c r="C280" s="1">
        <v>9</v>
      </c>
      <c r="D280" s="1" t="s">
        <v>7</v>
      </c>
      <c r="E280" s="1">
        <v>9.8725646010000006</v>
      </c>
      <c r="F280" s="1">
        <v>0</v>
      </c>
      <c r="G280" s="16">
        <f t="shared" si="56"/>
        <v>0</v>
      </c>
      <c r="H280">
        <f t="shared" si="60"/>
        <v>1</v>
      </c>
      <c r="N280">
        <f t="shared" si="57"/>
        <v>0.21968952263969999</v>
      </c>
      <c r="O280">
        <f t="shared" si="58"/>
        <v>2.2252528245542951E-2</v>
      </c>
      <c r="P280">
        <f t="shared" si="59"/>
        <v>0</v>
      </c>
    </row>
    <row r="281" spans="1:16" ht="15" customHeight="1" x14ac:dyDescent="0.25">
      <c r="A281" s="18">
        <v>41163</v>
      </c>
      <c r="B281" s="1" t="s">
        <v>20</v>
      </c>
      <c r="C281" s="1">
        <v>10</v>
      </c>
      <c r="D281" s="1" t="s">
        <v>7</v>
      </c>
      <c r="E281" s="6">
        <v>14.851536769999999</v>
      </c>
      <c r="F281" s="1">
        <v>0</v>
      </c>
      <c r="G281" s="16">
        <f t="shared" si="56"/>
        <v>0</v>
      </c>
      <c r="H281">
        <f t="shared" si="60"/>
        <v>1</v>
      </c>
      <c r="N281">
        <f t="shared" si="57"/>
        <v>0.31777527436899994</v>
      </c>
      <c r="O281">
        <f t="shared" si="58"/>
        <v>2.1396794102203874E-2</v>
      </c>
      <c r="P281">
        <f t="shared" si="59"/>
        <v>0</v>
      </c>
    </row>
    <row r="282" spans="1:16" ht="15" customHeight="1" x14ac:dyDescent="0.25">
      <c r="A282" s="18">
        <v>41163</v>
      </c>
      <c r="B282" s="1" t="s">
        <v>20</v>
      </c>
      <c r="C282" s="1">
        <v>11</v>
      </c>
      <c r="D282" s="1" t="s">
        <v>7</v>
      </c>
      <c r="E282" s="1">
        <v>13.08830698</v>
      </c>
      <c r="F282" s="1">
        <v>0.61230807970000001</v>
      </c>
      <c r="G282" s="16">
        <f t="shared" si="56"/>
        <v>4.678283300014713</v>
      </c>
      <c r="H282">
        <f t="shared" si="60"/>
        <v>1</v>
      </c>
      <c r="N282">
        <f t="shared" si="57"/>
        <v>0.28303964750599997</v>
      </c>
      <c r="O282">
        <f t="shared" si="58"/>
        <v>2.1625382712867878E-2</v>
      </c>
      <c r="P282">
        <f t="shared" si="59"/>
        <v>0.10116966680203666</v>
      </c>
    </row>
    <row r="283" spans="1:16" ht="15" customHeight="1" x14ac:dyDescent="0.25">
      <c r="A283" s="18">
        <v>41163</v>
      </c>
      <c r="B283" s="1" t="s">
        <v>20</v>
      </c>
      <c r="C283" s="1">
        <v>12</v>
      </c>
      <c r="D283" s="1" t="s">
        <v>7</v>
      </c>
      <c r="E283" s="1">
        <v>5.1303882859999996</v>
      </c>
      <c r="F283" s="1">
        <f>0.04970537495</f>
        <v>4.9705374949999999E-2</v>
      </c>
      <c r="G283" s="16">
        <f t="shared" si="56"/>
        <v>0.9688423600536813</v>
      </c>
      <c r="H283">
        <f t="shared" si="60"/>
        <v>1</v>
      </c>
      <c r="N283">
        <f t="shared" si="57"/>
        <v>0.1262686492342</v>
      </c>
      <c r="O283">
        <f t="shared" si="58"/>
        <v>2.4611908922910715E-2</v>
      </c>
      <c r="P283">
        <f t="shared" si="59"/>
        <v>2.3845059926299074E-2</v>
      </c>
    </row>
    <row r="284" spans="1:16" ht="15" customHeight="1" x14ac:dyDescent="0.25">
      <c r="A284" s="18">
        <v>41163</v>
      </c>
      <c r="B284" s="1" t="s">
        <v>20</v>
      </c>
      <c r="C284" s="1">
        <v>13</v>
      </c>
      <c r="D284" s="1" t="s">
        <v>7</v>
      </c>
      <c r="E284" s="1">
        <v>10.20108076</v>
      </c>
      <c r="F284" s="1">
        <v>0</v>
      </c>
      <c r="G284" s="16">
        <f t="shared" si="56"/>
        <v>0</v>
      </c>
      <c r="H284">
        <f t="shared" si="60"/>
        <v>1</v>
      </c>
      <c r="N284">
        <f t="shared" si="57"/>
        <v>0.226161290972</v>
      </c>
      <c r="O284">
        <f t="shared" si="58"/>
        <v>2.2170326487249571E-2</v>
      </c>
      <c r="P284">
        <f t="shared" si="59"/>
        <v>0</v>
      </c>
    </row>
    <row r="285" spans="1:16" ht="15" customHeight="1" x14ac:dyDescent="0.25">
      <c r="A285" s="18">
        <v>41163</v>
      </c>
      <c r="B285" s="1" t="s">
        <v>20</v>
      </c>
      <c r="C285" s="1">
        <v>14</v>
      </c>
      <c r="D285" s="1" t="s">
        <v>7</v>
      </c>
      <c r="E285" s="1">
        <v>7.791555818</v>
      </c>
      <c r="F285" s="1">
        <v>4.5793299820000001E-2</v>
      </c>
      <c r="G285" s="16">
        <f t="shared" si="56"/>
        <v>0.58772985639413156</v>
      </c>
      <c r="H285">
        <f t="shared" si="60"/>
        <v>1</v>
      </c>
      <c r="N285">
        <f t="shared" si="57"/>
        <v>0.17869364961459999</v>
      </c>
      <c r="O285">
        <f t="shared" si="58"/>
        <v>2.2934270611497529E-2</v>
      </c>
      <c r="P285">
        <f t="shared" si="59"/>
        <v>1.3479155572999595E-2</v>
      </c>
    </row>
    <row r="286" spans="1:16" ht="15" customHeight="1" x14ac:dyDescent="0.25">
      <c r="A286" s="18">
        <v>41163</v>
      </c>
      <c r="B286" s="1" t="s">
        <v>20</v>
      </c>
      <c r="C286" s="1">
        <v>15</v>
      </c>
      <c r="D286" s="1" t="s">
        <v>7</v>
      </c>
      <c r="E286" s="1">
        <v>9.9933939790000004</v>
      </c>
      <c r="F286" s="1">
        <v>0</v>
      </c>
      <c r="G286" s="16">
        <f t="shared" si="56"/>
        <v>0</v>
      </c>
      <c r="H286">
        <f t="shared" si="60"/>
        <v>1</v>
      </c>
      <c r="N286">
        <f t="shared" si="57"/>
        <v>0.2220698613863</v>
      </c>
      <c r="O286">
        <f t="shared" si="58"/>
        <v>2.2221665817734694E-2</v>
      </c>
      <c r="P286">
        <f t="shared" si="59"/>
        <v>0</v>
      </c>
    </row>
    <row r="287" spans="1:16" ht="15" customHeight="1" x14ac:dyDescent="0.25">
      <c r="A287" s="18">
        <v>41163</v>
      </c>
      <c r="B287" s="1" t="s">
        <v>20</v>
      </c>
      <c r="C287" s="1">
        <v>16</v>
      </c>
      <c r="D287" s="1" t="s">
        <v>7</v>
      </c>
      <c r="E287" s="1">
        <v>11.06166423</v>
      </c>
      <c r="F287" s="1">
        <v>0</v>
      </c>
      <c r="G287" s="16">
        <f t="shared" si="56"/>
        <v>0</v>
      </c>
      <c r="H287">
        <f t="shared" si="60"/>
        <v>1</v>
      </c>
      <c r="N287">
        <f t="shared" si="57"/>
        <v>0.24311478533099998</v>
      </c>
      <c r="O287">
        <f t="shared" si="58"/>
        <v>2.1978138214650906E-2</v>
      </c>
      <c r="P287">
        <f t="shared" si="59"/>
        <v>0</v>
      </c>
    </row>
    <row r="288" spans="1:16" ht="15" customHeight="1" x14ac:dyDescent="0.25">
      <c r="A288" s="18">
        <v>41163</v>
      </c>
      <c r="B288" s="1" t="s">
        <v>20</v>
      </c>
      <c r="C288" s="1">
        <v>17</v>
      </c>
      <c r="D288" s="1" t="s">
        <v>7</v>
      </c>
      <c r="E288" s="1">
        <v>7.6510883070000002</v>
      </c>
      <c r="F288" s="1">
        <v>0</v>
      </c>
      <c r="G288" s="16">
        <f t="shared" si="56"/>
        <v>0</v>
      </c>
      <c r="H288">
        <f t="shared" si="60"/>
        <v>1</v>
      </c>
      <c r="N288">
        <f t="shared" si="57"/>
        <v>0.1759264396479</v>
      </c>
      <c r="O288">
        <f t="shared" si="58"/>
        <v>2.299364908479026E-2</v>
      </c>
      <c r="P288">
        <f t="shared" si="59"/>
        <v>0</v>
      </c>
    </row>
    <row r="289" spans="1:18" ht="15" customHeight="1" x14ac:dyDescent="0.25">
      <c r="A289" s="18">
        <v>41163</v>
      </c>
      <c r="B289" s="1" t="s">
        <v>20</v>
      </c>
      <c r="C289" s="1">
        <v>18</v>
      </c>
      <c r="D289" s="1" t="s">
        <v>7</v>
      </c>
      <c r="E289" s="1">
        <v>15.247489789999999</v>
      </c>
      <c r="F289" s="1">
        <v>0</v>
      </c>
      <c r="G289" s="16">
        <f t="shared" si="56"/>
        <v>0</v>
      </c>
      <c r="H289">
        <f t="shared" si="60"/>
        <v>1</v>
      </c>
      <c r="N289">
        <f t="shared" si="57"/>
        <v>0.325575548863</v>
      </c>
      <c r="O289">
        <f t="shared" si="58"/>
        <v>2.1352731062428867E-2</v>
      </c>
      <c r="P289">
        <f t="shared" si="59"/>
        <v>0</v>
      </c>
    </row>
    <row r="290" spans="1:18" ht="15" customHeight="1" x14ac:dyDescent="0.25">
      <c r="A290" s="18">
        <v>41163</v>
      </c>
      <c r="B290" s="1" t="s">
        <v>20</v>
      </c>
      <c r="C290" s="1">
        <v>19</v>
      </c>
      <c r="D290" s="1" t="s">
        <v>7</v>
      </c>
      <c r="E290" s="1">
        <v>5.1610597360000003</v>
      </c>
      <c r="F290" s="1">
        <v>0</v>
      </c>
      <c r="G290" s="16">
        <f t="shared" si="56"/>
        <v>0</v>
      </c>
      <c r="H290">
        <f t="shared" si="60"/>
        <v>1</v>
      </c>
      <c r="N290">
        <f t="shared" si="57"/>
        <v>0.12687287679920001</v>
      </c>
      <c r="O290">
        <f t="shared" si="58"/>
        <v>2.4582718141048076E-2</v>
      </c>
      <c r="P290">
        <f t="shared" si="59"/>
        <v>0</v>
      </c>
    </row>
    <row r="291" spans="1:18" ht="15" customHeight="1" x14ac:dyDescent="0.25">
      <c r="A291" s="18">
        <v>41163</v>
      </c>
      <c r="B291" s="1" t="s">
        <v>20</v>
      </c>
      <c r="C291" s="1">
        <v>20</v>
      </c>
      <c r="D291" s="1" t="s">
        <v>7</v>
      </c>
      <c r="E291" s="1">
        <v>15.741991130000001</v>
      </c>
      <c r="F291" s="1">
        <v>0</v>
      </c>
      <c r="G291" s="16">
        <f t="shared" si="56"/>
        <v>0</v>
      </c>
      <c r="H291">
        <f t="shared" si="60"/>
        <v>1</v>
      </c>
      <c r="N291">
        <f t="shared" si="57"/>
        <v>0.335317225261</v>
      </c>
      <c r="O291">
        <f t="shared" si="58"/>
        <v>2.1300814013417626E-2</v>
      </c>
      <c r="P291">
        <f t="shared" si="59"/>
        <v>0</v>
      </c>
    </row>
    <row r="292" spans="1:18" ht="15" customHeight="1" x14ac:dyDescent="0.25">
      <c r="A292" s="18">
        <v>41163</v>
      </c>
      <c r="B292" s="1" t="s">
        <v>20</v>
      </c>
      <c r="C292" s="1">
        <v>21</v>
      </c>
      <c r="D292" s="1" t="s">
        <v>7</v>
      </c>
      <c r="E292" s="1">
        <v>13.166624909999999</v>
      </c>
      <c r="F292" s="1">
        <v>7.0051476579999994E-2</v>
      </c>
      <c r="G292" s="16">
        <f t="shared" si="56"/>
        <v>0.53203821828930642</v>
      </c>
      <c r="H292">
        <f t="shared" si="60"/>
        <v>1</v>
      </c>
      <c r="N292">
        <f t="shared" si="57"/>
        <v>0.28458251072699997</v>
      </c>
      <c r="O292">
        <f t="shared" si="58"/>
        <v>2.1613930120456357E-2</v>
      </c>
      <c r="P292">
        <f t="shared" si="59"/>
        <v>1.1499436871517174E-2</v>
      </c>
    </row>
    <row r="293" spans="1:18" ht="15" customHeight="1" x14ac:dyDescent="0.25">
      <c r="A293" s="18">
        <v>41163</v>
      </c>
      <c r="B293" s="1" t="s">
        <v>20</v>
      </c>
      <c r="C293" s="1">
        <v>22</v>
      </c>
      <c r="D293" s="1" t="s">
        <v>7</v>
      </c>
      <c r="E293" s="1">
        <v>10.453473990000001</v>
      </c>
      <c r="F293" s="1">
        <v>0.68196983229999997</v>
      </c>
      <c r="G293" s="16">
        <f t="shared" si="56"/>
        <v>6.5238583168847581</v>
      </c>
      <c r="H293">
        <f t="shared" si="60"/>
        <v>1</v>
      </c>
      <c r="N293">
        <f t="shared" si="57"/>
        <v>0.23113343760300001</v>
      </c>
      <c r="O293">
        <f t="shared" si="58"/>
        <v>2.2110681848360344E-2</v>
      </c>
      <c r="P293">
        <f t="shared" si="59"/>
        <v>0.1442469556684185</v>
      </c>
    </row>
    <row r="294" spans="1:18" ht="15" customHeight="1" x14ac:dyDescent="0.25">
      <c r="A294" s="18">
        <v>41163</v>
      </c>
      <c r="B294" s="1" t="s">
        <v>20</v>
      </c>
      <c r="C294" s="1">
        <v>23</v>
      </c>
      <c r="D294" s="1" t="s">
        <v>7</v>
      </c>
      <c r="E294" s="1">
        <v>9.0877660359999997</v>
      </c>
      <c r="F294" s="1">
        <v>0</v>
      </c>
      <c r="G294" s="16">
        <f t="shared" si="56"/>
        <v>0</v>
      </c>
      <c r="H294">
        <f t="shared" si="60"/>
        <v>1</v>
      </c>
      <c r="N294">
        <f t="shared" si="57"/>
        <v>0.20422899090919999</v>
      </c>
      <c r="O294">
        <f t="shared" si="58"/>
        <v>2.247295871176409E-2</v>
      </c>
      <c r="P294">
        <f t="shared" si="59"/>
        <v>0</v>
      </c>
    </row>
    <row r="295" spans="1:18" ht="15" customHeight="1" x14ac:dyDescent="0.25">
      <c r="A295" s="18">
        <v>41163</v>
      </c>
      <c r="B295" s="1" t="s">
        <v>20</v>
      </c>
      <c r="C295" s="1">
        <v>24</v>
      </c>
      <c r="D295" s="1" t="s">
        <v>7</v>
      </c>
      <c r="E295" s="1">
        <v>5.2459305909999996</v>
      </c>
      <c r="F295" s="1">
        <v>8.6505136989999995E-2</v>
      </c>
      <c r="G295" s="16">
        <f t="shared" si="56"/>
        <v>1.648995073217506</v>
      </c>
      <c r="H295">
        <f t="shared" si="60"/>
        <v>1</v>
      </c>
      <c r="N295">
        <f t="shared" si="57"/>
        <v>0.1285448326427</v>
      </c>
      <c r="O295">
        <f t="shared" si="58"/>
        <v>2.4503723488685406E-2</v>
      </c>
      <c r="P295">
        <f t="shared" si="59"/>
        <v>4.0406519308326311E-2</v>
      </c>
    </row>
    <row r="296" spans="1:18" ht="15" customHeight="1" x14ac:dyDescent="0.25">
      <c r="A296" s="18">
        <v>41163</v>
      </c>
      <c r="B296" s="1" t="s">
        <v>20</v>
      </c>
      <c r="C296" s="1">
        <v>25</v>
      </c>
      <c r="D296" s="1" t="s">
        <v>7</v>
      </c>
      <c r="E296" s="1">
        <v>6.2581808109999999</v>
      </c>
      <c r="F296" s="1">
        <v>0</v>
      </c>
      <c r="G296" s="16">
        <f t="shared" si="56"/>
        <v>0</v>
      </c>
      <c r="H296">
        <f t="shared" si="60"/>
        <v>1</v>
      </c>
      <c r="N296">
        <f t="shared" si="57"/>
        <v>0.1484861619767</v>
      </c>
      <c r="O296">
        <f t="shared" si="58"/>
        <v>2.3726729294191371E-2</v>
      </c>
      <c r="P296">
        <f t="shared" si="59"/>
        <v>0</v>
      </c>
    </row>
    <row r="297" spans="1:18" ht="15" customHeight="1" x14ac:dyDescent="0.25">
      <c r="A297" s="18">
        <v>41163</v>
      </c>
      <c r="B297" s="1" t="s">
        <v>20</v>
      </c>
      <c r="C297" s="1">
        <v>26</v>
      </c>
      <c r="D297" s="1" t="s">
        <v>7</v>
      </c>
      <c r="E297" s="1">
        <v>10.39393175</v>
      </c>
      <c r="F297" s="1">
        <v>0</v>
      </c>
      <c r="G297" s="16">
        <f t="shared" si="56"/>
        <v>0</v>
      </c>
      <c r="H297">
        <f t="shared" si="60"/>
        <v>1</v>
      </c>
      <c r="N297">
        <f t="shared" si="57"/>
        <v>0.22996045547499999</v>
      </c>
      <c r="O297">
        <f t="shared" si="58"/>
        <v>2.2124491578944607E-2</v>
      </c>
      <c r="P297">
        <f t="shared" si="59"/>
        <v>0</v>
      </c>
    </row>
    <row r="298" spans="1:18" ht="15" customHeight="1" x14ac:dyDescent="0.25">
      <c r="A298" s="18">
        <v>41163</v>
      </c>
      <c r="B298" s="1" t="s">
        <v>20</v>
      </c>
      <c r="C298" s="1">
        <v>27</v>
      </c>
      <c r="D298" s="1" t="s">
        <v>7</v>
      </c>
      <c r="E298" s="1">
        <v>11.91140497</v>
      </c>
      <c r="F298" s="1">
        <v>0</v>
      </c>
      <c r="G298" s="16">
        <f t="shared" si="56"/>
        <v>0</v>
      </c>
      <c r="H298">
        <f t="shared" si="60"/>
        <v>1</v>
      </c>
      <c r="N298">
        <f t="shared" si="57"/>
        <v>0.25985467790899996</v>
      </c>
      <c r="O298">
        <f t="shared" si="58"/>
        <v>2.1815619447367339E-2</v>
      </c>
      <c r="P298">
        <f t="shared" si="59"/>
        <v>0</v>
      </c>
    </row>
    <row r="299" spans="1:18" ht="15" customHeight="1" x14ac:dyDescent="0.25">
      <c r="A299" s="18">
        <v>41163</v>
      </c>
      <c r="B299" s="1" t="s">
        <v>20</v>
      </c>
      <c r="C299" s="1">
        <v>28</v>
      </c>
      <c r="D299" s="1" t="s">
        <v>7</v>
      </c>
      <c r="E299" s="1">
        <v>13.07703995</v>
      </c>
      <c r="F299" s="1">
        <v>0.2448900359</v>
      </c>
      <c r="G299" s="16">
        <f t="shared" si="56"/>
        <v>1.8726717730949503</v>
      </c>
      <c r="H299">
        <f t="shared" si="60"/>
        <v>1</v>
      </c>
      <c r="N299">
        <f t="shared" si="57"/>
        <v>0.28281768701499999</v>
      </c>
      <c r="O299">
        <f t="shared" si="58"/>
        <v>2.1627041600878492E-2</v>
      </c>
      <c r="P299">
        <f t="shared" si="59"/>
        <v>4.0500350341515376E-2</v>
      </c>
    </row>
    <row r="300" spans="1:18" ht="15" customHeight="1" x14ac:dyDescent="0.25">
      <c r="A300" s="18">
        <v>41163</v>
      </c>
      <c r="B300" s="1" t="s">
        <v>20</v>
      </c>
      <c r="C300" s="1">
        <v>29</v>
      </c>
      <c r="D300" s="1" t="s">
        <v>7</v>
      </c>
      <c r="E300" s="1">
        <v>9.7602600939999995</v>
      </c>
      <c r="F300" s="1">
        <v>5.8261450489999998E-2</v>
      </c>
      <c r="G300" s="16">
        <f t="shared" si="56"/>
        <v>0.59692518364152525</v>
      </c>
      <c r="H300">
        <f t="shared" si="60"/>
        <v>1</v>
      </c>
      <c r="N300">
        <f t="shared" si="57"/>
        <v>0.21747712385179999</v>
      </c>
      <c r="O300">
        <f t="shared" si="58"/>
        <v>2.2281898408167564E-2</v>
      </c>
      <c r="P300">
        <f t="shared" si="59"/>
        <v>1.3300626299177233E-2</v>
      </c>
    </row>
    <row r="301" spans="1:18" x14ac:dyDescent="0.25">
      <c r="A301" s="18">
        <v>41163</v>
      </c>
      <c r="B301" s="1" t="s">
        <v>20</v>
      </c>
      <c r="C301" s="1">
        <v>30</v>
      </c>
      <c r="D301" s="1" t="s">
        <v>7</v>
      </c>
      <c r="E301" s="1">
        <v>9.6967032230000001</v>
      </c>
      <c r="F301" s="1">
        <v>2.485097638E-3</v>
      </c>
      <c r="G301" s="16">
        <f t="shared" si="56"/>
        <v>2.5628273660118803E-2</v>
      </c>
      <c r="H301">
        <f t="shared" si="60"/>
        <v>1</v>
      </c>
      <c r="I301">
        <f t="shared" ref="I301" si="66">SUM(H272:H301)</f>
        <v>30</v>
      </c>
      <c r="J301" s="15">
        <f t="shared" ref="J301" si="67">AVERAGE(G272:G301)</f>
        <v>0.58116574517502295</v>
      </c>
      <c r="K301" s="15">
        <f t="shared" ref="K301" si="68">STDEV(G272:G301)/(SQRT(I301))</f>
        <v>0.26795234746621099</v>
      </c>
      <c r="L301" s="15">
        <f t="shared" ref="L301" si="69">AVERAGE(F272:F301)</f>
        <v>6.1732326145600001E-2</v>
      </c>
      <c r="M301">
        <f t="shared" ref="M301" si="70">STDEV(F272:F301)/SQRT(I301)</f>
        <v>3.043756252047455E-2</v>
      </c>
      <c r="N301">
        <f t="shared" si="57"/>
        <v>0.21622505349309998</v>
      </c>
      <c r="O301">
        <f t="shared" si="58"/>
        <v>2.2298821415945483E-2</v>
      </c>
      <c r="P301">
        <f t="shared" si="59"/>
        <v>5.7148029754596874E-4</v>
      </c>
      <c r="Q301">
        <f>AVERAGE(P272:P301)</f>
        <v>1.2967308369594529E-2</v>
      </c>
      <c r="R301">
        <f>STDEV(P272:P301)/SQRT(I301)</f>
        <v>5.9044755191732913E-3</v>
      </c>
    </row>
    <row r="302" spans="1:18" ht="15" customHeight="1" x14ac:dyDescent="0.25">
      <c r="A302" s="18">
        <v>41163</v>
      </c>
      <c r="B302" s="1" t="s">
        <v>21</v>
      </c>
      <c r="C302" s="1">
        <v>1</v>
      </c>
      <c r="D302" s="1" t="s">
        <v>7</v>
      </c>
      <c r="E302" s="1">
        <v>5.7795987670000004</v>
      </c>
      <c r="F302" s="1">
        <v>0</v>
      </c>
      <c r="G302" s="16">
        <f t="shared" si="56"/>
        <v>0</v>
      </c>
      <c r="H302">
        <f t="shared" si="60"/>
        <v>1</v>
      </c>
      <c r="N302">
        <f t="shared" si="57"/>
        <v>0.13905809570990002</v>
      </c>
      <c r="O302">
        <f t="shared" si="58"/>
        <v>2.4060164263285097E-2</v>
      </c>
      <c r="P302">
        <f t="shared" si="59"/>
        <v>0</v>
      </c>
    </row>
    <row r="303" spans="1:18" ht="15" customHeight="1" x14ac:dyDescent="0.25">
      <c r="A303" s="18">
        <v>41163</v>
      </c>
      <c r="B303" s="1" t="s">
        <v>21</v>
      </c>
      <c r="C303" s="1">
        <v>2</v>
      </c>
      <c r="D303" s="1" t="s">
        <v>7</v>
      </c>
      <c r="E303" s="1">
        <v>7.4749708530000003</v>
      </c>
      <c r="F303" s="1">
        <v>4.6730490149999998E-2</v>
      </c>
      <c r="G303" s="16">
        <f t="shared" si="56"/>
        <v>0.62515949652492908</v>
      </c>
      <c r="H303">
        <f t="shared" si="60"/>
        <v>1</v>
      </c>
      <c r="N303">
        <f t="shared" si="57"/>
        <v>0.17245692580409999</v>
      </c>
      <c r="O303">
        <f t="shared" si="58"/>
        <v>2.3071250603590814E-2</v>
      </c>
      <c r="P303">
        <f t="shared" si="59"/>
        <v>1.4423211411541299E-2</v>
      </c>
    </row>
    <row r="304" spans="1:18" ht="15" customHeight="1" x14ac:dyDescent="0.25">
      <c r="A304" s="18">
        <v>41163</v>
      </c>
      <c r="B304" s="1" t="s">
        <v>21</v>
      </c>
      <c r="C304" s="1">
        <v>3</v>
      </c>
      <c r="D304" s="1" t="s">
        <v>7</v>
      </c>
      <c r="E304" s="1">
        <v>4.8610122980000003</v>
      </c>
      <c r="F304" s="1">
        <v>0</v>
      </c>
      <c r="G304" s="16">
        <f t="shared" si="56"/>
        <v>0</v>
      </c>
      <c r="H304">
        <f t="shared" si="60"/>
        <v>1</v>
      </c>
      <c r="N304">
        <f t="shared" si="57"/>
        <v>0.1209619422706</v>
      </c>
      <c r="O304">
        <f t="shared" si="58"/>
        <v>2.4884105378702333E-2</v>
      </c>
      <c r="P304">
        <f t="shared" si="59"/>
        <v>0</v>
      </c>
    </row>
    <row r="305" spans="1:16" ht="15" customHeight="1" x14ac:dyDescent="0.25">
      <c r="A305" s="18">
        <v>41163</v>
      </c>
      <c r="B305" s="1" t="s">
        <v>21</v>
      </c>
      <c r="C305" s="1">
        <v>4</v>
      </c>
      <c r="D305" s="1" t="s">
        <v>7</v>
      </c>
      <c r="E305" s="1">
        <v>11.994767120000001</v>
      </c>
      <c r="F305" s="1">
        <v>3.6987924720000002E-2</v>
      </c>
      <c r="G305" s="16">
        <f t="shared" si="56"/>
        <v>0.3083671767026353</v>
      </c>
      <c r="H305">
        <f t="shared" si="60"/>
        <v>1</v>
      </c>
      <c r="N305">
        <f t="shared" si="57"/>
        <v>0.26149691226399996</v>
      </c>
      <c r="O305">
        <f t="shared" si="58"/>
        <v>2.1800916153510111E-2</v>
      </c>
      <c r="P305">
        <f t="shared" si="59"/>
        <v>6.7226869637887886E-3</v>
      </c>
    </row>
    <row r="306" spans="1:16" ht="15" customHeight="1" x14ac:dyDescent="0.25">
      <c r="A306" s="18">
        <v>41163</v>
      </c>
      <c r="B306" s="1" t="s">
        <v>21</v>
      </c>
      <c r="C306" s="1">
        <v>5</v>
      </c>
      <c r="D306" s="1" t="s">
        <v>7</v>
      </c>
      <c r="E306" s="1">
        <v>5.4217169439999999</v>
      </c>
      <c r="F306" s="1">
        <v>0</v>
      </c>
      <c r="G306" s="16">
        <f t="shared" si="56"/>
        <v>0</v>
      </c>
      <c r="H306">
        <f t="shared" si="60"/>
        <v>1</v>
      </c>
      <c r="N306">
        <f t="shared" si="57"/>
        <v>0.13200782379679998</v>
      </c>
      <c r="O306">
        <f t="shared" si="58"/>
        <v>2.4347974112312858E-2</v>
      </c>
      <c r="P306">
        <f t="shared" si="59"/>
        <v>0</v>
      </c>
    </row>
    <row r="307" spans="1:16" ht="15" customHeight="1" x14ac:dyDescent="0.25">
      <c r="A307" s="18">
        <v>41163</v>
      </c>
      <c r="B307" s="1" t="s">
        <v>21</v>
      </c>
      <c r="C307" s="1">
        <v>6</v>
      </c>
      <c r="D307" s="1" t="s">
        <v>7</v>
      </c>
      <c r="E307" s="1">
        <v>8.9725960330000003</v>
      </c>
      <c r="F307" s="1">
        <v>3.7421604509999998E-2</v>
      </c>
      <c r="G307" s="16">
        <f t="shared" si="56"/>
        <v>0.41706552231225358</v>
      </c>
      <c r="H307">
        <f t="shared" si="60"/>
        <v>1</v>
      </c>
      <c r="N307">
        <f t="shared" si="57"/>
        <v>0.2019601418501</v>
      </c>
      <c r="O307">
        <f t="shared" si="58"/>
        <v>2.2508551717620829E-2</v>
      </c>
      <c r="P307">
        <f t="shared" si="59"/>
        <v>9.3875408786019028E-3</v>
      </c>
    </row>
    <row r="308" spans="1:16" ht="15" customHeight="1" x14ac:dyDescent="0.25">
      <c r="A308" s="18">
        <v>41163</v>
      </c>
      <c r="B308" s="1" t="s">
        <v>21</v>
      </c>
      <c r="C308" s="1">
        <v>7</v>
      </c>
      <c r="D308" s="1" t="s">
        <v>7</v>
      </c>
      <c r="E308" s="1">
        <v>7.4935003450000002</v>
      </c>
      <c r="F308" s="1">
        <v>0</v>
      </c>
      <c r="G308" s="16">
        <f t="shared" si="56"/>
        <v>0</v>
      </c>
      <c r="H308">
        <f t="shared" si="60"/>
        <v>1</v>
      </c>
      <c r="N308">
        <f t="shared" si="57"/>
        <v>0.1728219567965</v>
      </c>
      <c r="O308">
        <f t="shared" si="58"/>
        <v>2.3062914371094222E-2</v>
      </c>
      <c r="P308">
        <f t="shared" si="59"/>
        <v>0</v>
      </c>
    </row>
    <row r="309" spans="1:16" ht="15" customHeight="1" x14ac:dyDescent="0.25">
      <c r="A309" s="18">
        <v>41163</v>
      </c>
      <c r="B309" s="1" t="s">
        <v>21</v>
      </c>
      <c r="C309" s="1">
        <v>8</v>
      </c>
      <c r="D309" s="1" t="s">
        <v>7</v>
      </c>
      <c r="E309" s="1">
        <v>3.786455127</v>
      </c>
      <c r="F309" s="1">
        <v>0</v>
      </c>
      <c r="G309" s="16">
        <f t="shared" si="56"/>
        <v>0</v>
      </c>
      <c r="H309">
        <f t="shared" si="60"/>
        <v>1</v>
      </c>
      <c r="N309">
        <f t="shared" si="57"/>
        <v>9.9793166001899997E-2</v>
      </c>
      <c r="O309">
        <f t="shared" si="58"/>
        <v>2.6355301371540591E-2</v>
      </c>
      <c r="P309">
        <f t="shared" si="59"/>
        <v>0</v>
      </c>
    </row>
    <row r="310" spans="1:16" ht="15" customHeight="1" x14ac:dyDescent="0.25">
      <c r="A310" s="18">
        <v>41163</v>
      </c>
      <c r="B310" s="1" t="s">
        <v>21</v>
      </c>
      <c r="C310" s="1">
        <v>9</v>
      </c>
      <c r="D310" s="1" t="s">
        <v>7</v>
      </c>
      <c r="E310" s="1">
        <v>5.1229107999999997</v>
      </c>
      <c r="F310" s="1">
        <v>0</v>
      </c>
      <c r="G310" s="16">
        <f t="shared" si="56"/>
        <v>0</v>
      </c>
      <c r="H310">
        <f t="shared" si="60"/>
        <v>1</v>
      </c>
      <c r="N310">
        <f t="shared" si="57"/>
        <v>0.12612134275999998</v>
      </c>
      <c r="O310">
        <f t="shared" si="58"/>
        <v>2.4619078427053617E-2</v>
      </c>
      <c r="P310">
        <f t="shared" si="59"/>
        <v>0</v>
      </c>
    </row>
    <row r="311" spans="1:16" ht="15" customHeight="1" x14ac:dyDescent="0.25">
      <c r="A311" s="18">
        <v>41163</v>
      </c>
      <c r="B311" s="1" t="s">
        <v>21</v>
      </c>
      <c r="C311" s="1">
        <v>10</v>
      </c>
      <c r="D311" s="1" t="s">
        <v>7</v>
      </c>
      <c r="E311" s="1">
        <v>6.4778693990000003</v>
      </c>
      <c r="F311" s="1">
        <v>0</v>
      </c>
      <c r="G311" s="16">
        <f t="shared" si="56"/>
        <v>0</v>
      </c>
      <c r="H311">
        <f t="shared" si="60"/>
        <v>1</v>
      </c>
      <c r="N311">
        <f t="shared" si="57"/>
        <v>0.15281402716029999</v>
      </c>
      <c r="O311">
        <f t="shared" si="58"/>
        <v>2.3590167962307198E-2</v>
      </c>
      <c r="P311">
        <f t="shared" si="59"/>
        <v>0</v>
      </c>
    </row>
    <row r="312" spans="1:16" ht="15" customHeight="1" x14ac:dyDescent="0.25">
      <c r="A312" s="18">
        <v>41163</v>
      </c>
      <c r="B312" s="1" t="s">
        <v>21</v>
      </c>
      <c r="C312" s="1">
        <v>11</v>
      </c>
      <c r="D312" s="1" t="s">
        <v>7</v>
      </c>
      <c r="E312" s="1">
        <v>4.47972547</v>
      </c>
      <c r="F312" s="1">
        <v>0.28278903439999997</v>
      </c>
      <c r="G312" s="16">
        <f t="shared" si="56"/>
        <v>6.3126420646486618</v>
      </c>
      <c r="H312">
        <f t="shared" si="60"/>
        <v>1</v>
      </c>
      <c r="N312">
        <f t="shared" si="57"/>
        <v>0.11345059175899999</v>
      </c>
      <c r="O312">
        <f t="shared" si="58"/>
        <v>2.5325344715599277E-2</v>
      </c>
      <c r="P312">
        <f t="shared" si="59"/>
        <v>0.1598698363534197</v>
      </c>
    </row>
    <row r="313" spans="1:16" ht="15" customHeight="1" x14ac:dyDescent="0.25">
      <c r="A313" s="18">
        <v>41163</v>
      </c>
      <c r="B313" s="1" t="s">
        <v>21</v>
      </c>
      <c r="C313" s="1">
        <v>12</v>
      </c>
      <c r="D313" s="1" t="s">
        <v>7</v>
      </c>
      <c r="E313" s="1">
        <v>7.6445406770000002</v>
      </c>
      <c r="F313" s="1">
        <v>0</v>
      </c>
      <c r="G313" s="16">
        <f t="shared" si="56"/>
        <v>0</v>
      </c>
      <c r="H313">
        <f t="shared" si="60"/>
        <v>1</v>
      </c>
      <c r="N313">
        <f t="shared" si="57"/>
        <v>0.1757974513369</v>
      </c>
      <c r="O313">
        <f t="shared" si="58"/>
        <v>2.2996470130091505E-2</v>
      </c>
      <c r="P313">
        <f t="shared" si="59"/>
        <v>0</v>
      </c>
    </row>
    <row r="314" spans="1:16" ht="15" customHeight="1" x14ac:dyDescent="0.25">
      <c r="A314" s="18">
        <v>41163</v>
      </c>
      <c r="B314" s="1" t="s">
        <v>21</v>
      </c>
      <c r="C314" s="1">
        <v>13</v>
      </c>
      <c r="D314" s="1" t="s">
        <v>7</v>
      </c>
      <c r="E314" s="1">
        <v>2.8340607040000001</v>
      </c>
      <c r="F314" s="1">
        <v>7.0507975259999998E-3</v>
      </c>
      <c r="G314" s="16">
        <f t="shared" si="56"/>
        <v>0.24878780881610923</v>
      </c>
      <c r="H314">
        <f t="shared" si="60"/>
        <v>1</v>
      </c>
      <c r="N314">
        <f t="shared" si="57"/>
        <v>8.1030995868799999E-2</v>
      </c>
      <c r="O314">
        <f t="shared" si="58"/>
        <v>2.8591834943560896E-2</v>
      </c>
      <c r="P314">
        <f t="shared" si="59"/>
        <v>7.1132999656403793E-3</v>
      </c>
    </row>
    <row r="315" spans="1:16" ht="15" customHeight="1" x14ac:dyDescent="0.25">
      <c r="A315" s="18">
        <v>41163</v>
      </c>
      <c r="B315" s="1" t="s">
        <v>21</v>
      </c>
      <c r="C315" s="1">
        <v>14</v>
      </c>
      <c r="D315" s="1" t="s">
        <v>7</v>
      </c>
      <c r="E315" s="1">
        <v>6.2111236490000001</v>
      </c>
      <c r="F315" s="1">
        <v>0.69460012800000004</v>
      </c>
      <c r="G315" s="16">
        <f t="shared" si="56"/>
        <v>11.183163743839355</v>
      </c>
      <c r="H315">
        <f t="shared" si="60"/>
        <v>1</v>
      </c>
      <c r="N315">
        <f t="shared" si="57"/>
        <v>0.14755913588530001</v>
      </c>
      <c r="O315">
        <f t="shared" si="58"/>
        <v>2.3757236890471056E-2</v>
      </c>
      <c r="P315">
        <f t="shared" si="59"/>
        <v>0.26568107024731874</v>
      </c>
    </row>
    <row r="316" spans="1:16" ht="15" customHeight="1" x14ac:dyDescent="0.25">
      <c r="A316" s="18">
        <v>41163</v>
      </c>
      <c r="B316" s="1" t="s">
        <v>21</v>
      </c>
      <c r="C316" s="1">
        <v>15</v>
      </c>
      <c r="D316" s="1" t="s">
        <v>7</v>
      </c>
      <c r="E316" s="1">
        <v>3.4342817989999999</v>
      </c>
      <c r="F316" s="1">
        <v>0</v>
      </c>
      <c r="G316" s="16">
        <f t="shared" si="56"/>
        <v>0</v>
      </c>
      <c r="H316">
        <f t="shared" si="60"/>
        <v>1</v>
      </c>
      <c r="N316">
        <f t="shared" si="57"/>
        <v>9.2855351440299994E-2</v>
      </c>
      <c r="O316">
        <f t="shared" si="58"/>
        <v>2.7037778748190605E-2</v>
      </c>
      <c r="P316">
        <f t="shared" si="59"/>
        <v>0</v>
      </c>
    </row>
    <row r="317" spans="1:16" ht="15" customHeight="1" x14ac:dyDescent="0.25">
      <c r="A317" s="18">
        <v>41163</v>
      </c>
      <c r="B317" s="1" t="s">
        <v>21</v>
      </c>
      <c r="C317" s="1">
        <v>16</v>
      </c>
      <c r="D317" s="1" t="s">
        <v>7</v>
      </c>
      <c r="E317" s="1">
        <v>6.8392025939999996</v>
      </c>
      <c r="F317" s="1">
        <v>0.1036138294</v>
      </c>
      <c r="G317" s="16">
        <f t="shared" si="56"/>
        <v>1.5149986855324322</v>
      </c>
      <c r="H317">
        <f t="shared" si="60"/>
        <v>1</v>
      </c>
      <c r="N317">
        <f t="shared" si="57"/>
        <v>0.15993229110179999</v>
      </c>
      <c r="O317">
        <f t="shared" si="58"/>
        <v>2.3384640081010006E-2</v>
      </c>
      <c r="P317">
        <f t="shared" si="59"/>
        <v>3.542769898437919E-2</v>
      </c>
    </row>
    <row r="318" spans="1:16" ht="15" customHeight="1" x14ac:dyDescent="0.25">
      <c r="A318" s="18">
        <v>41163</v>
      </c>
      <c r="B318" s="1" t="s">
        <v>21</v>
      </c>
      <c r="C318" s="1">
        <v>17</v>
      </c>
      <c r="D318" s="1" t="s">
        <v>7</v>
      </c>
      <c r="E318" s="1">
        <v>4.9831885749999998</v>
      </c>
      <c r="F318" s="1">
        <v>0.12708709309999999</v>
      </c>
      <c r="G318" s="16">
        <f t="shared" si="56"/>
        <v>2.5503167537664377</v>
      </c>
      <c r="H318">
        <f t="shared" si="60"/>
        <v>1</v>
      </c>
      <c r="N318">
        <f t="shared" si="57"/>
        <v>0.12336881492749999</v>
      </c>
      <c r="O318">
        <f t="shared" si="58"/>
        <v>2.475700308561973E-2</v>
      </c>
      <c r="P318">
        <f t="shared" si="59"/>
        <v>6.3138199742303391E-2</v>
      </c>
    </row>
    <row r="319" spans="1:16" ht="15" customHeight="1" x14ac:dyDescent="0.25">
      <c r="A319" s="18">
        <v>41163</v>
      </c>
      <c r="B319" s="1" t="s">
        <v>21</v>
      </c>
      <c r="C319" s="1">
        <v>18</v>
      </c>
      <c r="D319" s="12"/>
      <c r="E319" s="7"/>
      <c r="F319" s="7"/>
      <c r="G319" s="16"/>
      <c r="H319" t="str">
        <f t="shared" si="60"/>
        <v/>
      </c>
    </row>
    <row r="320" spans="1:16" ht="15" customHeight="1" x14ac:dyDescent="0.25">
      <c r="A320" s="18">
        <v>41163</v>
      </c>
      <c r="B320" s="1" t="s">
        <v>21</v>
      </c>
      <c r="C320" s="1">
        <v>19</v>
      </c>
      <c r="D320" s="12"/>
      <c r="E320" s="7"/>
      <c r="F320" s="7"/>
      <c r="G320" s="16"/>
      <c r="H320" t="str">
        <f t="shared" si="60"/>
        <v/>
      </c>
    </row>
    <row r="321" spans="1:18" ht="15" customHeight="1" x14ac:dyDescent="0.25">
      <c r="A321" s="18">
        <v>41163</v>
      </c>
      <c r="B321" s="1" t="s">
        <v>21</v>
      </c>
      <c r="C321" s="1">
        <v>20</v>
      </c>
      <c r="D321" s="12"/>
      <c r="E321" s="7"/>
      <c r="F321" s="7"/>
      <c r="G321" s="16"/>
      <c r="H321" t="str">
        <f t="shared" si="60"/>
        <v/>
      </c>
    </row>
    <row r="322" spans="1:18" ht="15" customHeight="1" x14ac:dyDescent="0.25">
      <c r="A322" s="18">
        <v>41163</v>
      </c>
      <c r="B322" s="1" t="s">
        <v>21</v>
      </c>
      <c r="C322" s="1">
        <v>21</v>
      </c>
      <c r="D322" s="12"/>
      <c r="E322" s="7"/>
      <c r="F322" s="7"/>
      <c r="G322" s="16"/>
      <c r="H322" t="str">
        <f t="shared" si="60"/>
        <v/>
      </c>
    </row>
    <row r="323" spans="1:18" ht="15" customHeight="1" x14ac:dyDescent="0.25">
      <c r="A323" s="18">
        <v>41163</v>
      </c>
      <c r="B323" s="1" t="s">
        <v>21</v>
      </c>
      <c r="C323" s="1">
        <v>22</v>
      </c>
      <c r="D323" s="12"/>
      <c r="E323" s="7"/>
      <c r="F323" s="7"/>
      <c r="G323" s="16"/>
      <c r="H323" t="str">
        <f t="shared" si="60"/>
        <v/>
      </c>
    </row>
    <row r="324" spans="1:18" ht="15" customHeight="1" x14ac:dyDescent="0.25">
      <c r="A324" s="18">
        <v>41163</v>
      </c>
      <c r="B324" s="1" t="s">
        <v>21</v>
      </c>
      <c r="C324" s="1">
        <v>23</v>
      </c>
      <c r="D324" s="12"/>
      <c r="E324" s="7"/>
      <c r="F324" s="7"/>
      <c r="G324" s="16"/>
      <c r="H324" t="str">
        <f t="shared" si="60"/>
        <v/>
      </c>
    </row>
    <row r="325" spans="1:18" ht="15" customHeight="1" x14ac:dyDescent="0.25">
      <c r="A325" s="18">
        <v>41163</v>
      </c>
      <c r="B325" s="1" t="s">
        <v>21</v>
      </c>
      <c r="C325" s="1">
        <v>24</v>
      </c>
      <c r="D325" s="12"/>
      <c r="E325" s="7"/>
      <c r="F325" s="7"/>
      <c r="G325" s="16"/>
      <c r="H325" t="str">
        <f t="shared" si="60"/>
        <v/>
      </c>
    </row>
    <row r="326" spans="1:18" ht="15" customHeight="1" x14ac:dyDescent="0.25">
      <c r="A326" s="18">
        <v>41163</v>
      </c>
      <c r="B326" s="1" t="s">
        <v>21</v>
      </c>
      <c r="C326" s="1">
        <v>25</v>
      </c>
      <c r="D326" s="12"/>
      <c r="E326" s="7"/>
      <c r="F326" s="7"/>
      <c r="G326" s="16"/>
      <c r="H326" t="str">
        <f t="shared" si="60"/>
        <v/>
      </c>
    </row>
    <row r="327" spans="1:18" ht="15" customHeight="1" x14ac:dyDescent="0.25">
      <c r="A327" s="18">
        <v>41163</v>
      </c>
      <c r="B327" s="1" t="s">
        <v>21</v>
      </c>
      <c r="C327" s="1">
        <v>26</v>
      </c>
      <c r="D327" s="12"/>
      <c r="E327" s="7"/>
      <c r="F327" s="7"/>
      <c r="G327" s="16"/>
      <c r="H327" t="str">
        <f t="shared" si="60"/>
        <v/>
      </c>
    </row>
    <row r="328" spans="1:18" ht="15" customHeight="1" x14ac:dyDescent="0.25">
      <c r="A328" s="18">
        <v>41163</v>
      </c>
      <c r="B328" s="1" t="s">
        <v>21</v>
      </c>
      <c r="C328" s="1">
        <v>27</v>
      </c>
      <c r="D328" s="12"/>
      <c r="E328" s="7"/>
      <c r="F328" s="7"/>
      <c r="G328" s="16"/>
      <c r="H328" t="str">
        <f t="shared" si="60"/>
        <v/>
      </c>
    </row>
    <row r="329" spans="1:18" ht="15" customHeight="1" x14ac:dyDescent="0.25">
      <c r="A329" s="18">
        <v>41163</v>
      </c>
      <c r="B329" s="1" t="s">
        <v>21</v>
      </c>
      <c r="C329" s="1">
        <v>28</v>
      </c>
      <c r="D329" s="12"/>
      <c r="E329" s="7"/>
      <c r="F329" s="7"/>
      <c r="G329" s="16"/>
      <c r="H329" t="str">
        <f t="shared" si="60"/>
        <v/>
      </c>
    </row>
    <row r="330" spans="1:18" ht="15" customHeight="1" x14ac:dyDescent="0.25">
      <c r="A330" s="18">
        <v>41163</v>
      </c>
      <c r="B330" s="1" t="s">
        <v>21</v>
      </c>
      <c r="C330" s="1">
        <v>29</v>
      </c>
      <c r="D330" s="12"/>
      <c r="E330" s="7"/>
      <c r="F330" s="7"/>
      <c r="G330" s="16"/>
      <c r="H330" t="str">
        <f t="shared" si="60"/>
        <v/>
      </c>
    </row>
    <row r="331" spans="1:18" x14ac:dyDescent="0.25">
      <c r="A331" s="18">
        <v>41163</v>
      </c>
      <c r="B331" s="1" t="s">
        <v>21</v>
      </c>
      <c r="C331" s="1">
        <v>30</v>
      </c>
      <c r="D331" s="12"/>
      <c r="E331" s="7"/>
      <c r="F331" s="7"/>
      <c r="G331" s="16"/>
      <c r="H331" t="str">
        <f t="shared" si="60"/>
        <v/>
      </c>
      <c r="I331">
        <f t="shared" ref="I331" si="71">SUM(H302:H331)</f>
        <v>17</v>
      </c>
      <c r="J331" s="15">
        <f t="shared" ref="J331" si="72">AVERAGE(G302:G331)</f>
        <v>1.3623824265966362</v>
      </c>
      <c r="K331" s="15">
        <f t="shared" ref="K331" si="73">STDEV(G302:G331)/(SQRT(I331))</f>
        <v>0.72477235664945761</v>
      </c>
      <c r="L331" s="15">
        <f t="shared" ref="L331" si="74">AVERAGE(F302:F331)</f>
        <v>7.8604758929764706E-2</v>
      </c>
      <c r="M331">
        <f t="shared" ref="M331" si="75">STDEV(F302:F331)/SQRT(I331)</f>
        <v>4.2412965728608268E-2</v>
      </c>
      <c r="Q331">
        <f>AVERAGE(P302:P331)</f>
        <v>3.3044914385117259E-2</v>
      </c>
      <c r="R331">
        <f>STDEV(P302:P331)/SQRT(I331)</f>
        <v>1.7491055493452028E-2</v>
      </c>
    </row>
    <row r="332" spans="1:18" ht="15" customHeight="1" x14ac:dyDescent="0.25">
      <c r="A332" s="18">
        <v>41163</v>
      </c>
      <c r="B332" s="1" t="s">
        <v>22</v>
      </c>
      <c r="C332" s="1">
        <v>1</v>
      </c>
      <c r="D332" s="1" t="s">
        <v>7</v>
      </c>
      <c r="E332" s="8">
        <v>7.9220996000000001</v>
      </c>
      <c r="F332" s="8">
        <v>0</v>
      </c>
      <c r="G332" s="16">
        <f t="shared" ref="G332:G386" si="76">100*F332/E332</f>
        <v>0</v>
      </c>
      <c r="H332">
        <f t="shared" si="60"/>
        <v>1</v>
      </c>
      <c r="N332">
        <f t="shared" ref="N332:N386" si="77" xml:space="preserve"> 0.0197*E332 + 0.0252</f>
        <v>0.18126536212</v>
      </c>
      <c r="O332">
        <f t="shared" ref="O332:O386" si="78">N332/E332</f>
        <v>2.2880974902158513E-2</v>
      </c>
      <c r="P332">
        <f t="shared" ref="P332:P386" si="79">G332*O332</f>
        <v>0</v>
      </c>
    </row>
    <row r="333" spans="1:18" ht="15" customHeight="1" x14ac:dyDescent="0.25">
      <c r="A333" s="18">
        <v>41163</v>
      </c>
      <c r="B333" s="1" t="s">
        <v>22</v>
      </c>
      <c r="C333" s="1">
        <v>2</v>
      </c>
      <c r="D333" s="1" t="s">
        <v>7</v>
      </c>
      <c r="E333" s="8">
        <v>9.7203227999999999</v>
      </c>
      <c r="F333" s="8">
        <v>0</v>
      </c>
      <c r="G333" s="16">
        <f t="shared" si="76"/>
        <v>0</v>
      </c>
      <c r="H333">
        <f t="shared" ref="H333:H396" si="80">IF(D333="","", 1)</f>
        <v>1</v>
      </c>
      <c r="N333">
        <f t="shared" si="77"/>
        <v>0.21669035915999998</v>
      </c>
      <c r="O333">
        <f t="shared" si="78"/>
        <v>2.2292506495771931E-2</v>
      </c>
      <c r="P333">
        <f t="shared" si="79"/>
        <v>0</v>
      </c>
    </row>
    <row r="334" spans="1:18" ht="15" customHeight="1" x14ac:dyDescent="0.25">
      <c r="A334" s="18">
        <v>41163</v>
      </c>
      <c r="B334" s="1" t="s">
        <v>22</v>
      </c>
      <c r="C334" s="1">
        <v>3</v>
      </c>
      <c r="D334" s="1" t="s">
        <v>7</v>
      </c>
      <c r="E334" s="8">
        <v>8.0589460000000006</v>
      </c>
      <c r="F334" s="8">
        <v>0</v>
      </c>
      <c r="G334" s="16">
        <f t="shared" si="76"/>
        <v>0</v>
      </c>
      <c r="H334">
        <f t="shared" si="80"/>
        <v>1</v>
      </c>
      <c r="N334">
        <f t="shared" si="77"/>
        <v>0.18396123619999999</v>
      </c>
      <c r="O334">
        <f t="shared" si="78"/>
        <v>2.2826959778611246E-2</v>
      </c>
      <c r="P334">
        <f t="shared" si="79"/>
        <v>0</v>
      </c>
    </row>
    <row r="335" spans="1:18" ht="15" customHeight="1" x14ac:dyDescent="0.25">
      <c r="A335" s="18">
        <v>41163</v>
      </c>
      <c r="B335" s="1" t="s">
        <v>22</v>
      </c>
      <c r="C335" s="1">
        <v>4</v>
      </c>
      <c r="D335" s="1" t="s">
        <v>7</v>
      </c>
      <c r="E335" s="8">
        <v>9.0645363999999997</v>
      </c>
      <c r="F335" s="8">
        <v>0.20334759999999999</v>
      </c>
      <c r="G335" s="16">
        <f t="shared" si="76"/>
        <v>2.2433314956956871</v>
      </c>
      <c r="H335">
        <f t="shared" si="80"/>
        <v>1</v>
      </c>
      <c r="N335">
        <f t="shared" si="77"/>
        <v>0.20377136707999999</v>
      </c>
      <c r="O335">
        <f t="shared" si="78"/>
        <v>2.2480064957320928E-2</v>
      </c>
      <c r="P335">
        <f t="shared" si="79"/>
        <v>5.0430237744042962E-2</v>
      </c>
    </row>
    <row r="336" spans="1:18" ht="15" customHeight="1" x14ac:dyDescent="0.25">
      <c r="A336" s="18">
        <v>41163</v>
      </c>
      <c r="B336" s="1" t="s">
        <v>22</v>
      </c>
      <c r="C336" s="1">
        <v>5</v>
      </c>
      <c r="D336" s="1" t="s">
        <v>7</v>
      </c>
      <c r="E336" s="8">
        <v>13.0911264</v>
      </c>
      <c r="F336" s="8">
        <v>9.9944000000000005E-2</v>
      </c>
      <c r="G336" s="16">
        <f t="shared" si="76"/>
        <v>0.76344843786704253</v>
      </c>
      <c r="H336">
        <f t="shared" si="80"/>
        <v>1</v>
      </c>
      <c r="N336">
        <f t="shared" si="77"/>
        <v>0.28309519008</v>
      </c>
      <c r="O336">
        <f t="shared" si="78"/>
        <v>2.1624968045530445E-2</v>
      </c>
      <c r="P336">
        <f t="shared" si="79"/>
        <v>1.6509548073284929E-2</v>
      </c>
    </row>
    <row r="337" spans="1:16" ht="15" customHeight="1" x14ac:dyDescent="0.25">
      <c r="A337" s="18">
        <v>41163</v>
      </c>
      <c r="B337" s="1" t="s">
        <v>22</v>
      </c>
      <c r="C337" s="1">
        <v>6</v>
      </c>
      <c r="D337" s="1" t="s">
        <v>7</v>
      </c>
      <c r="E337" s="8">
        <v>9.8121943999999992</v>
      </c>
      <c r="F337" s="8">
        <v>0</v>
      </c>
      <c r="G337" s="16">
        <f t="shared" si="76"/>
        <v>0</v>
      </c>
      <c r="H337">
        <f t="shared" si="80"/>
        <v>1</v>
      </c>
      <c r="N337">
        <f t="shared" si="77"/>
        <v>0.21850022967999996</v>
      </c>
      <c r="O337">
        <f t="shared" si="78"/>
        <v>2.2268232851155086E-2</v>
      </c>
      <c r="P337">
        <f t="shared" si="79"/>
        <v>0</v>
      </c>
    </row>
    <row r="338" spans="1:16" ht="15" customHeight="1" x14ac:dyDescent="0.25">
      <c r="A338" s="18">
        <v>41163</v>
      </c>
      <c r="B338" s="1" t="s">
        <v>22</v>
      </c>
      <c r="C338" s="1">
        <v>7</v>
      </c>
      <c r="D338" s="1" t="s">
        <v>7</v>
      </c>
      <c r="E338" s="8">
        <v>12.596019200000001</v>
      </c>
      <c r="F338" s="8">
        <v>0</v>
      </c>
      <c r="G338" s="16">
        <f t="shared" si="76"/>
        <v>0</v>
      </c>
      <c r="H338">
        <f t="shared" si="80"/>
        <v>1</v>
      </c>
      <c r="N338">
        <f t="shared" si="77"/>
        <v>0.27334157823999999</v>
      </c>
      <c r="O338">
        <f t="shared" si="78"/>
        <v>2.1700632072710717E-2</v>
      </c>
      <c r="P338">
        <f t="shared" si="79"/>
        <v>0</v>
      </c>
    </row>
    <row r="339" spans="1:16" ht="15" customHeight="1" x14ac:dyDescent="0.25">
      <c r="A339" s="18">
        <v>41163</v>
      </c>
      <c r="B339" s="1" t="s">
        <v>22</v>
      </c>
      <c r="C339" s="1">
        <v>8</v>
      </c>
      <c r="D339" s="1" t="s">
        <v>7</v>
      </c>
      <c r="E339" s="8">
        <v>10.9215728</v>
      </c>
      <c r="F339" s="8">
        <v>0</v>
      </c>
      <c r="G339" s="16">
        <f t="shared" si="76"/>
        <v>0</v>
      </c>
      <c r="H339">
        <f t="shared" si="80"/>
        <v>1</v>
      </c>
      <c r="N339">
        <f t="shared" si="77"/>
        <v>0.24035498415999998</v>
      </c>
      <c r="O339">
        <f t="shared" si="78"/>
        <v>2.2007359980240206E-2</v>
      </c>
      <c r="P339">
        <f t="shared" si="79"/>
        <v>0</v>
      </c>
    </row>
    <row r="340" spans="1:16" ht="15" customHeight="1" x14ac:dyDescent="0.25">
      <c r="A340" s="18">
        <v>41163</v>
      </c>
      <c r="B340" s="1" t="s">
        <v>22</v>
      </c>
      <c r="C340" s="1">
        <v>9</v>
      </c>
      <c r="D340" s="1" t="s">
        <v>7</v>
      </c>
      <c r="E340" s="8">
        <v>9.0752995999999992</v>
      </c>
      <c r="F340" s="8">
        <v>0.25946999999999998</v>
      </c>
      <c r="G340" s="16">
        <f t="shared" si="76"/>
        <v>2.8590791647253169</v>
      </c>
      <c r="H340">
        <f t="shared" si="80"/>
        <v>1</v>
      </c>
      <c r="N340">
        <f t="shared" si="77"/>
        <v>0.20398340211999996</v>
      </c>
      <c r="O340">
        <f t="shared" si="78"/>
        <v>2.2476767832546263E-2</v>
      </c>
      <c r="P340">
        <f t="shared" si="79"/>
        <v>6.4262858600401235E-2</v>
      </c>
    </row>
    <row r="341" spans="1:16" ht="15" customHeight="1" x14ac:dyDescent="0.25">
      <c r="A341" s="18">
        <v>41163</v>
      </c>
      <c r="B341" s="1" t="s">
        <v>22</v>
      </c>
      <c r="C341" s="1">
        <v>10</v>
      </c>
      <c r="D341" s="1" t="s">
        <v>7</v>
      </c>
      <c r="E341" s="8">
        <v>11.5654428</v>
      </c>
      <c r="F341" s="8">
        <v>0</v>
      </c>
      <c r="G341" s="16">
        <f t="shared" si="76"/>
        <v>0</v>
      </c>
      <c r="H341">
        <f t="shared" si="80"/>
        <v>1</v>
      </c>
      <c r="N341">
        <f t="shared" si="77"/>
        <v>0.25303922315999994</v>
      </c>
      <c r="O341">
        <f t="shared" si="78"/>
        <v>2.1878904901073044E-2</v>
      </c>
      <c r="P341">
        <f t="shared" si="79"/>
        <v>0</v>
      </c>
    </row>
    <row r="342" spans="1:16" ht="15" customHeight="1" x14ac:dyDescent="0.25">
      <c r="A342" s="18">
        <v>41163</v>
      </c>
      <c r="B342" s="1" t="s">
        <v>22</v>
      </c>
      <c r="C342" s="1">
        <v>11</v>
      </c>
      <c r="D342" s="1" t="s">
        <v>7</v>
      </c>
      <c r="E342" s="8">
        <v>13.2837108</v>
      </c>
      <c r="F342" s="8">
        <v>0</v>
      </c>
      <c r="G342" s="16">
        <f t="shared" si="76"/>
        <v>0</v>
      </c>
      <c r="H342">
        <f t="shared" si="80"/>
        <v>1</v>
      </c>
      <c r="N342">
        <f t="shared" si="77"/>
        <v>0.28688910275999996</v>
      </c>
      <c r="O342">
        <f t="shared" si="78"/>
        <v>2.1597060270237136E-2</v>
      </c>
      <c r="P342">
        <f t="shared" si="79"/>
        <v>0</v>
      </c>
    </row>
    <row r="343" spans="1:16" ht="15" customHeight="1" x14ac:dyDescent="0.25">
      <c r="A343" s="18">
        <v>41163</v>
      </c>
      <c r="B343" s="1" t="s">
        <v>22</v>
      </c>
      <c r="C343" s="1">
        <v>12</v>
      </c>
      <c r="D343" s="1" t="s">
        <v>7</v>
      </c>
      <c r="E343" s="8">
        <v>13.7242332</v>
      </c>
      <c r="F343" s="8">
        <v>0</v>
      </c>
      <c r="G343" s="16">
        <f t="shared" si="76"/>
        <v>0</v>
      </c>
      <c r="H343">
        <f t="shared" si="80"/>
        <v>1</v>
      </c>
      <c r="N343">
        <f t="shared" si="77"/>
        <v>0.29556739403999999</v>
      </c>
      <c r="O343">
        <f t="shared" si="78"/>
        <v>2.1536168158378419E-2</v>
      </c>
      <c r="P343">
        <f t="shared" si="79"/>
        <v>0</v>
      </c>
    </row>
    <row r="344" spans="1:16" ht="15" customHeight="1" x14ac:dyDescent="0.25">
      <c r="A344" s="18">
        <v>41163</v>
      </c>
      <c r="B344" s="1" t="s">
        <v>22</v>
      </c>
      <c r="C344" s="1">
        <v>13</v>
      </c>
      <c r="D344" s="1" t="s">
        <v>7</v>
      </c>
      <c r="E344" s="8">
        <v>10.531406799999999</v>
      </c>
      <c r="F344" s="8">
        <v>0</v>
      </c>
      <c r="G344" s="16">
        <f t="shared" si="76"/>
        <v>0</v>
      </c>
      <c r="H344">
        <f t="shared" si="80"/>
        <v>1</v>
      </c>
      <c r="N344">
        <f t="shared" si="77"/>
        <v>0.23266871395999997</v>
      </c>
      <c r="O344">
        <f t="shared" si="78"/>
        <v>2.2092842711194102E-2</v>
      </c>
      <c r="P344">
        <f t="shared" si="79"/>
        <v>0</v>
      </c>
    </row>
    <row r="345" spans="1:16" ht="15" customHeight="1" x14ac:dyDescent="0.25">
      <c r="A345" s="18">
        <v>41163</v>
      </c>
      <c r="B345" s="1" t="s">
        <v>22</v>
      </c>
      <c r="C345" s="1">
        <v>14</v>
      </c>
      <c r="D345" s="1" t="s">
        <v>7</v>
      </c>
      <c r="E345" s="8">
        <v>3.0609772</v>
      </c>
      <c r="F345" s="8">
        <v>8.1877199999999997E-2</v>
      </c>
      <c r="G345" s="16">
        <f t="shared" si="76"/>
        <v>2.6748712796684671</v>
      </c>
      <c r="H345">
        <f t="shared" si="80"/>
        <v>1</v>
      </c>
      <c r="N345">
        <f t="shared" si="77"/>
        <v>8.5501250839999987E-2</v>
      </c>
      <c r="O345">
        <f t="shared" si="78"/>
        <v>2.793266504565927E-2</v>
      </c>
      <c r="P345">
        <f t="shared" si="79"/>
        <v>7.4716283495233266E-2</v>
      </c>
    </row>
    <row r="346" spans="1:16" ht="15" customHeight="1" x14ac:dyDescent="0.25">
      <c r="A346" s="18">
        <v>41163</v>
      </c>
      <c r="B346" s="1" t="s">
        <v>22</v>
      </c>
      <c r="C346" s="1">
        <v>15</v>
      </c>
      <c r="D346" s="1" t="s">
        <v>7</v>
      </c>
      <c r="E346" s="8">
        <v>10.647495599999999</v>
      </c>
      <c r="F346" s="8">
        <v>0</v>
      </c>
      <c r="G346" s="16">
        <f t="shared" si="76"/>
        <v>0</v>
      </c>
      <c r="H346">
        <f t="shared" si="80"/>
        <v>1</v>
      </c>
      <c r="N346">
        <f t="shared" si="77"/>
        <v>0.23495566331999998</v>
      </c>
      <c r="O346">
        <f t="shared" si="78"/>
        <v>2.2066753736906922E-2</v>
      </c>
      <c r="P346">
        <f t="shared" si="79"/>
        <v>0</v>
      </c>
    </row>
    <row r="347" spans="1:16" ht="15" customHeight="1" x14ac:dyDescent="0.25">
      <c r="A347" s="18">
        <v>41163</v>
      </c>
      <c r="B347" s="1" t="s">
        <v>22</v>
      </c>
      <c r="C347" s="1">
        <v>16</v>
      </c>
      <c r="D347" s="1" t="s">
        <v>7</v>
      </c>
      <c r="E347" s="8">
        <v>11.6004232</v>
      </c>
      <c r="F347" s="8">
        <v>1.2662135999999999</v>
      </c>
      <c r="G347" s="16">
        <f t="shared" si="76"/>
        <v>10.915236264828684</v>
      </c>
      <c r="H347">
        <f t="shared" si="80"/>
        <v>1</v>
      </c>
      <c r="N347">
        <f t="shared" si="77"/>
        <v>0.25372833703999997</v>
      </c>
      <c r="O347">
        <f t="shared" si="78"/>
        <v>2.1872334540346768E-2</v>
      </c>
      <c r="P347">
        <f t="shared" si="79"/>
        <v>0.23874169917125806</v>
      </c>
    </row>
    <row r="348" spans="1:16" ht="15" customHeight="1" x14ac:dyDescent="0.25">
      <c r="A348" s="18">
        <v>41163</v>
      </c>
      <c r="B348" s="1" t="s">
        <v>22</v>
      </c>
      <c r="C348" s="1">
        <v>17</v>
      </c>
      <c r="D348" s="1" t="s">
        <v>7</v>
      </c>
      <c r="E348" s="8">
        <v>11.1229984</v>
      </c>
      <c r="F348" s="8">
        <v>0</v>
      </c>
      <c r="G348" s="16">
        <f t="shared" si="76"/>
        <v>0</v>
      </c>
      <c r="H348">
        <f t="shared" si="80"/>
        <v>1</v>
      </c>
      <c r="N348">
        <f t="shared" si="77"/>
        <v>0.24432306847999999</v>
      </c>
      <c r="O348">
        <f t="shared" si="78"/>
        <v>2.1965576159752032E-2</v>
      </c>
      <c r="P348">
        <f t="shared" si="79"/>
        <v>0</v>
      </c>
    </row>
    <row r="349" spans="1:16" ht="15" customHeight="1" x14ac:dyDescent="0.25">
      <c r="A349" s="18">
        <v>41163</v>
      </c>
      <c r="B349" s="1" t="s">
        <v>22</v>
      </c>
      <c r="C349" s="1">
        <v>18</v>
      </c>
      <c r="D349" s="1" t="s">
        <v>7</v>
      </c>
      <c r="E349" s="8">
        <v>5.9186068000000001</v>
      </c>
      <c r="F349" s="8">
        <v>0</v>
      </c>
      <c r="G349" s="16">
        <f t="shared" si="76"/>
        <v>0</v>
      </c>
      <c r="H349">
        <f t="shared" si="80"/>
        <v>1</v>
      </c>
      <c r="N349">
        <f t="shared" si="77"/>
        <v>0.14179655395999999</v>
      </c>
      <c r="O349">
        <f t="shared" si="78"/>
        <v>2.3957758768499367E-2</v>
      </c>
      <c r="P349">
        <f t="shared" si="79"/>
        <v>0</v>
      </c>
    </row>
    <row r="350" spans="1:16" ht="15" customHeight="1" x14ac:dyDescent="0.25">
      <c r="A350" s="18">
        <v>41163</v>
      </c>
      <c r="B350" s="1" t="s">
        <v>22</v>
      </c>
      <c r="C350" s="1">
        <v>19</v>
      </c>
      <c r="D350" s="1" t="s">
        <v>7</v>
      </c>
      <c r="E350" s="8">
        <v>10.859684400000001</v>
      </c>
      <c r="F350" s="8">
        <v>0</v>
      </c>
      <c r="G350" s="16">
        <f t="shared" si="76"/>
        <v>0</v>
      </c>
      <c r="H350">
        <f t="shared" si="80"/>
        <v>1</v>
      </c>
      <c r="N350">
        <f t="shared" si="77"/>
        <v>0.23913578267999999</v>
      </c>
      <c r="O350">
        <f t="shared" si="78"/>
        <v>2.2020509424749025E-2</v>
      </c>
      <c r="P350">
        <f t="shared" si="79"/>
        <v>0</v>
      </c>
    </row>
    <row r="351" spans="1:16" ht="15" customHeight="1" x14ac:dyDescent="0.25">
      <c r="A351" s="18">
        <v>41163</v>
      </c>
      <c r="B351" s="1" t="s">
        <v>22</v>
      </c>
      <c r="C351" s="1">
        <v>20</v>
      </c>
      <c r="D351" s="1" t="s">
        <v>7</v>
      </c>
      <c r="E351" s="8">
        <v>8.8980911999999996</v>
      </c>
      <c r="F351" s="8">
        <v>0</v>
      </c>
      <c r="G351" s="16">
        <f t="shared" si="76"/>
        <v>0</v>
      </c>
      <c r="H351">
        <f t="shared" si="80"/>
        <v>1</v>
      </c>
      <c r="N351">
        <f t="shared" si="77"/>
        <v>0.20049239663999999</v>
      </c>
      <c r="O351">
        <f t="shared" si="78"/>
        <v>2.253206807320653E-2</v>
      </c>
      <c r="P351">
        <f t="shared" si="79"/>
        <v>0</v>
      </c>
    </row>
    <row r="352" spans="1:16" ht="15" customHeight="1" x14ac:dyDescent="0.25">
      <c r="A352" s="18">
        <v>41163</v>
      </c>
      <c r="B352" s="1" t="s">
        <v>22</v>
      </c>
      <c r="C352" s="1">
        <v>21</v>
      </c>
      <c r="D352" s="1" t="s">
        <v>7</v>
      </c>
      <c r="E352" s="8">
        <v>8.9472944000000005</v>
      </c>
      <c r="F352" s="8">
        <v>0.56622119999999998</v>
      </c>
      <c r="G352" s="16">
        <f t="shared" si="76"/>
        <v>6.3284069427736718</v>
      </c>
      <c r="H352">
        <f t="shared" si="80"/>
        <v>1</v>
      </c>
      <c r="N352">
        <f t="shared" si="77"/>
        <v>0.20146169967999999</v>
      </c>
      <c r="O352">
        <f t="shared" si="78"/>
        <v>2.2516493888923558E-2</v>
      </c>
      <c r="P352">
        <f t="shared" si="79"/>
        <v>0.1424935362535848</v>
      </c>
    </row>
    <row r="353" spans="1:18" ht="15" customHeight="1" x14ac:dyDescent="0.25">
      <c r="A353" s="18">
        <v>41163</v>
      </c>
      <c r="B353" s="1" t="s">
        <v>22</v>
      </c>
      <c r="C353" s="1">
        <v>22</v>
      </c>
      <c r="D353" s="1" t="s">
        <v>7</v>
      </c>
      <c r="E353" s="8">
        <v>11.751108</v>
      </c>
      <c r="F353" s="8">
        <v>0</v>
      </c>
      <c r="G353" s="16">
        <f t="shared" si="76"/>
        <v>0</v>
      </c>
      <c r="H353">
        <f t="shared" si="80"/>
        <v>1</v>
      </c>
      <c r="N353">
        <f t="shared" si="77"/>
        <v>0.25669682760000001</v>
      </c>
      <c r="O353">
        <f t="shared" si="78"/>
        <v>2.184447863129162E-2</v>
      </c>
      <c r="P353">
        <f t="shared" si="79"/>
        <v>0</v>
      </c>
    </row>
    <row r="354" spans="1:18" ht="15" customHeight="1" x14ac:dyDescent="0.25">
      <c r="A354" s="18">
        <v>41163</v>
      </c>
      <c r="B354" s="1" t="s">
        <v>22</v>
      </c>
      <c r="C354" s="1">
        <v>23</v>
      </c>
      <c r="D354" s="1" t="s">
        <v>7</v>
      </c>
      <c r="E354" s="8">
        <v>12.360766399999999</v>
      </c>
      <c r="F354" s="8">
        <v>0</v>
      </c>
      <c r="G354" s="16">
        <f t="shared" si="76"/>
        <v>0</v>
      </c>
      <c r="H354">
        <f t="shared" si="80"/>
        <v>1</v>
      </c>
      <c r="N354">
        <f t="shared" si="77"/>
        <v>0.26870709807999998</v>
      </c>
      <c r="O354">
        <f t="shared" si="78"/>
        <v>2.173870853833141E-2</v>
      </c>
      <c r="P354">
        <f t="shared" si="79"/>
        <v>0</v>
      </c>
    </row>
    <row r="355" spans="1:18" ht="15" customHeight="1" x14ac:dyDescent="0.25">
      <c r="A355" s="18">
        <v>41163</v>
      </c>
      <c r="B355" s="1" t="s">
        <v>22</v>
      </c>
      <c r="C355" s="1">
        <v>24</v>
      </c>
      <c r="D355" s="1" t="s">
        <v>7</v>
      </c>
      <c r="E355" s="8">
        <v>7.3405024000000001</v>
      </c>
      <c r="F355" s="8">
        <v>0</v>
      </c>
      <c r="G355" s="16">
        <f t="shared" si="76"/>
        <v>0</v>
      </c>
      <c r="H355">
        <f t="shared" si="80"/>
        <v>1</v>
      </c>
      <c r="N355">
        <f t="shared" si="77"/>
        <v>0.16980789727999998</v>
      </c>
      <c r="O355">
        <f t="shared" si="78"/>
        <v>2.3133007528204061E-2</v>
      </c>
      <c r="P355">
        <f t="shared" si="79"/>
        <v>0</v>
      </c>
    </row>
    <row r="356" spans="1:18" ht="15" customHeight="1" x14ac:dyDescent="0.25">
      <c r="A356" s="18">
        <v>41163</v>
      </c>
      <c r="B356" s="1" t="s">
        <v>22</v>
      </c>
      <c r="C356" s="1">
        <v>25</v>
      </c>
      <c r="D356" s="1" t="s">
        <v>7</v>
      </c>
      <c r="E356" s="8">
        <v>9.4923736000000005</v>
      </c>
      <c r="F356" s="8">
        <v>0</v>
      </c>
      <c r="G356" s="16">
        <f t="shared" si="76"/>
        <v>0</v>
      </c>
      <c r="H356">
        <f t="shared" si="80"/>
        <v>1</v>
      </c>
      <c r="N356">
        <f t="shared" si="77"/>
        <v>0.21219975992000001</v>
      </c>
      <c r="O356">
        <f t="shared" si="78"/>
        <v>2.2354762766606657E-2</v>
      </c>
      <c r="P356">
        <f t="shared" si="79"/>
        <v>0</v>
      </c>
    </row>
    <row r="357" spans="1:18" ht="15" customHeight="1" x14ac:dyDescent="0.25">
      <c r="A357" s="18">
        <v>41163</v>
      </c>
      <c r="B357" s="1" t="s">
        <v>22</v>
      </c>
      <c r="C357" s="1">
        <v>26</v>
      </c>
      <c r="D357" s="12"/>
      <c r="E357" s="7"/>
      <c r="F357" s="7"/>
      <c r="G357" s="16"/>
      <c r="H357" t="str">
        <f t="shared" si="80"/>
        <v/>
      </c>
    </row>
    <row r="358" spans="1:18" ht="15" customHeight="1" x14ac:dyDescent="0.25">
      <c r="A358" s="18">
        <v>41163</v>
      </c>
      <c r="B358" s="1" t="s">
        <v>22</v>
      </c>
      <c r="C358" s="1">
        <v>27</v>
      </c>
      <c r="D358" s="12"/>
      <c r="E358" s="7"/>
      <c r="F358" s="7"/>
      <c r="G358" s="16"/>
      <c r="H358" t="str">
        <f t="shared" si="80"/>
        <v/>
      </c>
    </row>
    <row r="359" spans="1:18" ht="15" customHeight="1" x14ac:dyDescent="0.25">
      <c r="A359" s="18">
        <v>41163</v>
      </c>
      <c r="B359" s="1" t="s">
        <v>22</v>
      </c>
      <c r="C359" s="1">
        <v>28</v>
      </c>
      <c r="D359" s="12"/>
      <c r="E359" s="7"/>
      <c r="F359" s="7"/>
      <c r="G359" s="16"/>
      <c r="H359" t="str">
        <f t="shared" si="80"/>
        <v/>
      </c>
    </row>
    <row r="360" spans="1:18" ht="15" customHeight="1" x14ac:dyDescent="0.25">
      <c r="A360" s="18">
        <v>41163</v>
      </c>
      <c r="B360" s="1" t="s">
        <v>22</v>
      </c>
      <c r="C360" s="1">
        <v>29</v>
      </c>
      <c r="D360" s="12"/>
      <c r="E360" s="7"/>
      <c r="F360" s="7"/>
      <c r="G360" s="16"/>
      <c r="H360" t="str">
        <f t="shared" si="80"/>
        <v/>
      </c>
    </row>
    <row r="361" spans="1:18" x14ac:dyDescent="0.25">
      <c r="A361" s="18">
        <v>41163</v>
      </c>
      <c r="B361" s="1" t="s">
        <v>22</v>
      </c>
      <c r="C361" s="1">
        <v>30</v>
      </c>
      <c r="D361" s="12"/>
      <c r="E361" s="7"/>
      <c r="F361" s="7"/>
      <c r="G361" s="16"/>
      <c r="H361" t="str">
        <f t="shared" si="80"/>
        <v/>
      </c>
      <c r="I361">
        <f t="shared" ref="I361" si="81">SUM(H332:H361)</f>
        <v>25</v>
      </c>
      <c r="J361" s="15">
        <f t="shared" ref="J361" si="82">AVERAGE(G332:G361)</f>
        <v>1.0313749434223549</v>
      </c>
      <c r="K361" s="15">
        <f t="shared" ref="K361" si="83">STDEV(G332:G361)/(SQRT(I361))</f>
        <v>0.50586958143414484</v>
      </c>
      <c r="L361" s="15">
        <f t="shared" ref="L361" si="84">AVERAGE(F332:F361)</f>
        <v>9.9082943999999992E-2</v>
      </c>
      <c r="M361">
        <f t="shared" ref="M361" si="85">STDEV(F332:F361)/SQRT(I361)</f>
        <v>5.4830575255407174E-2</v>
      </c>
      <c r="Q361">
        <f>AVERAGE(P332:P361)</f>
        <v>2.3486166533512209E-2</v>
      </c>
      <c r="R361">
        <f>STDEV(P332:P361)/SQRT(I361)</f>
        <v>1.1257591394815506E-2</v>
      </c>
    </row>
    <row r="362" spans="1:18" ht="15" customHeight="1" x14ac:dyDescent="0.25">
      <c r="A362" s="18">
        <v>41207</v>
      </c>
      <c r="B362" s="8" t="s">
        <v>20</v>
      </c>
      <c r="C362" s="1">
        <v>1</v>
      </c>
      <c r="D362" s="1" t="s">
        <v>7</v>
      </c>
      <c r="E362" s="8">
        <v>9.2156056</v>
      </c>
      <c r="F362" s="8">
        <v>0</v>
      </c>
      <c r="G362" s="16">
        <f t="shared" si="76"/>
        <v>0</v>
      </c>
      <c r="H362">
        <f t="shared" si="80"/>
        <v>1</v>
      </c>
      <c r="N362">
        <f t="shared" si="77"/>
        <v>0.20674743031999998</v>
      </c>
      <c r="O362">
        <f t="shared" si="78"/>
        <v>2.2434492022965911E-2</v>
      </c>
      <c r="P362">
        <f t="shared" si="79"/>
        <v>0</v>
      </c>
    </row>
    <row r="363" spans="1:18" ht="15" customHeight="1" x14ac:dyDescent="0.25">
      <c r="A363" s="18">
        <v>41207</v>
      </c>
      <c r="B363" s="8" t="s">
        <v>20</v>
      </c>
      <c r="C363" s="1">
        <v>2</v>
      </c>
      <c r="D363" s="1" t="s">
        <v>7</v>
      </c>
      <c r="E363" s="8">
        <v>7.7971696000000001</v>
      </c>
      <c r="F363" s="8">
        <v>0</v>
      </c>
      <c r="G363" s="16">
        <f t="shared" si="76"/>
        <v>0</v>
      </c>
      <c r="H363">
        <f t="shared" si="80"/>
        <v>1</v>
      </c>
      <c r="N363">
        <f t="shared" si="77"/>
        <v>0.17880424111999998</v>
      </c>
      <c r="O363">
        <f t="shared" si="78"/>
        <v>2.2931942011367817E-2</v>
      </c>
      <c r="P363">
        <f t="shared" si="79"/>
        <v>0</v>
      </c>
    </row>
    <row r="364" spans="1:18" ht="15" customHeight="1" x14ac:dyDescent="0.25">
      <c r="A364" s="18">
        <v>41207</v>
      </c>
      <c r="B364" s="8" t="s">
        <v>20</v>
      </c>
      <c r="C364" s="1">
        <v>3</v>
      </c>
      <c r="D364" s="1" t="s">
        <v>7</v>
      </c>
      <c r="E364" s="8">
        <v>7.4785019999999998</v>
      </c>
      <c r="F364" s="8">
        <v>0</v>
      </c>
      <c r="G364" s="16">
        <f t="shared" si="76"/>
        <v>0</v>
      </c>
      <c r="H364">
        <f t="shared" si="80"/>
        <v>1</v>
      </c>
      <c r="N364">
        <f t="shared" si="77"/>
        <v>0.17252648939999998</v>
      </c>
      <c r="O364">
        <f t="shared" si="78"/>
        <v>2.3069658789955528E-2</v>
      </c>
      <c r="P364">
        <f t="shared" si="79"/>
        <v>0</v>
      </c>
    </row>
    <row r="365" spans="1:18" ht="15" customHeight="1" x14ac:dyDescent="0.25">
      <c r="A365" s="18">
        <v>41207</v>
      </c>
      <c r="B365" s="8" t="s">
        <v>20</v>
      </c>
      <c r="C365" s="1">
        <v>4</v>
      </c>
      <c r="D365" s="1" t="s">
        <v>7</v>
      </c>
      <c r="E365" s="8">
        <v>16.879772800000001</v>
      </c>
      <c r="F365" s="8">
        <v>0</v>
      </c>
      <c r="G365" s="16">
        <f t="shared" si="76"/>
        <v>0</v>
      </c>
      <c r="H365">
        <f t="shared" si="80"/>
        <v>1</v>
      </c>
      <c r="N365">
        <f t="shared" si="77"/>
        <v>0.35773152415999998</v>
      </c>
      <c r="O365">
        <f t="shared" si="78"/>
        <v>2.1192911089419401E-2</v>
      </c>
      <c r="P365">
        <f t="shared" si="79"/>
        <v>0</v>
      </c>
    </row>
    <row r="366" spans="1:18" ht="15" customHeight="1" x14ac:dyDescent="0.25">
      <c r="A366" s="18">
        <v>41207</v>
      </c>
      <c r="B366" s="8" t="s">
        <v>20</v>
      </c>
      <c r="C366" s="1">
        <v>5</v>
      </c>
      <c r="D366" s="1" t="s">
        <v>7</v>
      </c>
      <c r="E366" s="8">
        <v>8.9288431999999993</v>
      </c>
      <c r="F366" s="8">
        <v>0</v>
      </c>
      <c r="G366" s="16">
        <f t="shared" si="76"/>
        <v>0</v>
      </c>
      <c r="H366">
        <f t="shared" si="80"/>
        <v>1</v>
      </c>
      <c r="N366">
        <f t="shared" si="77"/>
        <v>0.20109821103999997</v>
      </c>
      <c r="O366">
        <f t="shared" si="78"/>
        <v>2.2522314093274702E-2</v>
      </c>
      <c r="P366">
        <f t="shared" si="79"/>
        <v>0</v>
      </c>
    </row>
    <row r="367" spans="1:18" ht="15" customHeight="1" x14ac:dyDescent="0.25">
      <c r="A367" s="18">
        <v>41207</v>
      </c>
      <c r="B367" s="8" t="s">
        <v>20</v>
      </c>
      <c r="C367" s="1">
        <v>6</v>
      </c>
      <c r="D367" s="1" t="s">
        <v>7</v>
      </c>
      <c r="E367" s="8">
        <v>13.400952800000001</v>
      </c>
      <c r="F367" s="8">
        <v>0</v>
      </c>
      <c r="G367" s="16">
        <f t="shared" si="76"/>
        <v>0</v>
      </c>
      <c r="H367">
        <f t="shared" si="80"/>
        <v>1</v>
      </c>
      <c r="N367">
        <f t="shared" si="77"/>
        <v>0.28919877016000001</v>
      </c>
      <c r="O367">
        <f t="shared" si="78"/>
        <v>2.1580463305564363E-2</v>
      </c>
      <c r="P367">
        <f t="shared" si="79"/>
        <v>0</v>
      </c>
    </row>
    <row r="368" spans="1:18" ht="15" customHeight="1" x14ac:dyDescent="0.25">
      <c r="A368" s="18">
        <v>41207</v>
      </c>
      <c r="B368" s="8" t="s">
        <v>20</v>
      </c>
      <c r="C368" s="1">
        <v>7</v>
      </c>
      <c r="D368" s="1" t="s">
        <v>7</v>
      </c>
      <c r="E368" s="8">
        <v>15.6020272</v>
      </c>
      <c r="F368" s="8">
        <v>0</v>
      </c>
      <c r="G368" s="16">
        <f t="shared" si="76"/>
        <v>0</v>
      </c>
      <c r="H368">
        <f t="shared" si="80"/>
        <v>1</v>
      </c>
      <c r="N368">
        <f t="shared" si="77"/>
        <v>0.33255993583999999</v>
      </c>
      <c r="O368">
        <f t="shared" si="78"/>
        <v>2.1315174725499774E-2</v>
      </c>
      <c r="P368">
        <f t="shared" si="79"/>
        <v>0</v>
      </c>
    </row>
    <row r="369" spans="1:16" ht="15" customHeight="1" x14ac:dyDescent="0.25">
      <c r="A369" s="18">
        <v>41207</v>
      </c>
      <c r="B369" s="8" t="s">
        <v>20</v>
      </c>
      <c r="C369" s="1">
        <v>8</v>
      </c>
      <c r="D369" s="1" t="s">
        <v>7</v>
      </c>
      <c r="E369" s="8">
        <v>11.843363999999999</v>
      </c>
      <c r="F369" s="8">
        <v>0</v>
      </c>
      <c r="G369" s="16">
        <f t="shared" si="76"/>
        <v>0</v>
      </c>
      <c r="H369">
        <f t="shared" si="80"/>
        <v>1</v>
      </c>
      <c r="N369">
        <f t="shared" si="77"/>
        <v>0.2585142708</v>
      </c>
      <c r="O369">
        <f t="shared" si="78"/>
        <v>2.1827773831826838E-2</v>
      </c>
      <c r="P369">
        <f t="shared" si="79"/>
        <v>0</v>
      </c>
    </row>
    <row r="370" spans="1:16" ht="15" customHeight="1" x14ac:dyDescent="0.25">
      <c r="A370" s="18">
        <v>41207</v>
      </c>
      <c r="B370" s="8" t="s">
        <v>20</v>
      </c>
      <c r="C370" s="1">
        <v>9</v>
      </c>
      <c r="D370" s="1" t="s">
        <v>7</v>
      </c>
      <c r="E370" s="8">
        <v>9.3455328000000009</v>
      </c>
      <c r="F370" s="8">
        <v>0.12646760000000001</v>
      </c>
      <c r="G370" s="16">
        <f t="shared" si="76"/>
        <v>1.3532411977624217</v>
      </c>
      <c r="H370">
        <f t="shared" si="80"/>
        <v>1</v>
      </c>
      <c r="N370">
        <f t="shared" si="77"/>
        <v>0.20930699616000001</v>
      </c>
      <c r="O370">
        <f t="shared" si="78"/>
        <v>2.2396475475427145E-2</v>
      </c>
      <c r="P370">
        <f t="shared" si="79"/>
        <v>3.0307833298023733E-2</v>
      </c>
    </row>
    <row r="371" spans="1:16" ht="15" customHeight="1" x14ac:dyDescent="0.25">
      <c r="A371" s="18">
        <v>41207</v>
      </c>
      <c r="B371" s="8" t="s">
        <v>20</v>
      </c>
      <c r="C371" s="1">
        <v>10</v>
      </c>
      <c r="D371" s="1" t="s">
        <v>7</v>
      </c>
      <c r="E371" s="8">
        <v>11.7015204</v>
      </c>
      <c r="F371" s="8">
        <v>0.174902</v>
      </c>
      <c r="G371" s="16">
        <f t="shared" si="76"/>
        <v>1.4946946552347165</v>
      </c>
      <c r="H371">
        <f t="shared" si="80"/>
        <v>1</v>
      </c>
      <c r="N371">
        <f t="shared" si="77"/>
        <v>0.25571995187999996</v>
      </c>
      <c r="O371">
        <f t="shared" si="78"/>
        <v>2.1853566300666361E-2</v>
      </c>
      <c r="P371">
        <f t="shared" si="79"/>
        <v>3.2664408747423525E-2</v>
      </c>
    </row>
    <row r="372" spans="1:16" ht="15" customHeight="1" x14ac:dyDescent="0.25">
      <c r="A372" s="18">
        <v>41207</v>
      </c>
      <c r="B372" s="8" t="s">
        <v>20</v>
      </c>
      <c r="C372" s="1">
        <v>11</v>
      </c>
      <c r="D372" s="1" t="s">
        <v>7</v>
      </c>
      <c r="E372" s="8">
        <v>11.927163200000001</v>
      </c>
      <c r="F372" s="8">
        <v>0</v>
      </c>
      <c r="G372" s="16">
        <f t="shared" si="76"/>
        <v>0</v>
      </c>
      <c r="H372">
        <f t="shared" si="80"/>
        <v>1</v>
      </c>
      <c r="N372">
        <f t="shared" si="77"/>
        <v>0.26016511504000001</v>
      </c>
      <c r="O372">
        <f t="shared" si="78"/>
        <v>2.1812824279959547E-2</v>
      </c>
      <c r="P372">
        <f t="shared" si="79"/>
        <v>0</v>
      </c>
    </row>
    <row r="373" spans="1:16" ht="15" customHeight="1" x14ac:dyDescent="0.25">
      <c r="A373" s="18">
        <v>41207</v>
      </c>
      <c r="B373" s="8" t="s">
        <v>20</v>
      </c>
      <c r="C373" s="1">
        <v>12</v>
      </c>
      <c r="D373" s="1" t="s">
        <v>7</v>
      </c>
      <c r="E373" s="8">
        <v>12.863561600000001</v>
      </c>
      <c r="F373" s="8">
        <v>0</v>
      </c>
      <c r="G373" s="16">
        <f t="shared" si="76"/>
        <v>0</v>
      </c>
      <c r="H373">
        <f t="shared" si="80"/>
        <v>1</v>
      </c>
      <c r="N373">
        <f t="shared" si="77"/>
        <v>0.27861216352000001</v>
      </c>
      <c r="O373">
        <f t="shared" si="78"/>
        <v>2.1659021986570191E-2</v>
      </c>
      <c r="P373">
        <f t="shared" si="79"/>
        <v>0</v>
      </c>
    </row>
    <row r="374" spans="1:16" ht="15" customHeight="1" x14ac:dyDescent="0.25">
      <c r="A374" s="18">
        <v>41207</v>
      </c>
      <c r="B374" s="8" t="s">
        <v>20</v>
      </c>
      <c r="C374" s="1">
        <v>13</v>
      </c>
      <c r="D374" s="1" t="s">
        <v>7</v>
      </c>
      <c r="E374" s="8">
        <v>10.920419600000001</v>
      </c>
      <c r="F374" s="8">
        <v>0</v>
      </c>
      <c r="G374" s="16">
        <f t="shared" si="76"/>
        <v>0</v>
      </c>
      <c r="H374">
        <f t="shared" si="80"/>
        <v>1</v>
      </c>
      <c r="N374">
        <f t="shared" si="77"/>
        <v>0.24033226612</v>
      </c>
      <c r="O374">
        <f t="shared" si="78"/>
        <v>2.2007603638233827E-2</v>
      </c>
      <c r="P374">
        <f t="shared" si="79"/>
        <v>0</v>
      </c>
    </row>
    <row r="375" spans="1:16" ht="15" customHeight="1" x14ac:dyDescent="0.25">
      <c r="A375" s="18">
        <v>41207</v>
      </c>
      <c r="B375" s="8" t="s">
        <v>20</v>
      </c>
      <c r="C375" s="1">
        <v>14</v>
      </c>
      <c r="D375" s="1" t="s">
        <v>7</v>
      </c>
      <c r="E375" s="8">
        <v>10.5198748</v>
      </c>
      <c r="F375" s="8">
        <v>0</v>
      </c>
      <c r="G375" s="16">
        <f t="shared" si="76"/>
        <v>0</v>
      </c>
      <c r="H375">
        <f t="shared" si="80"/>
        <v>1</v>
      </c>
      <c r="N375">
        <f t="shared" si="77"/>
        <v>0.23244153356</v>
      </c>
      <c r="O375">
        <f t="shared" si="78"/>
        <v>2.2095465771132562E-2</v>
      </c>
      <c r="P375">
        <f t="shared" si="79"/>
        <v>0</v>
      </c>
    </row>
    <row r="376" spans="1:16" ht="15" customHeight="1" x14ac:dyDescent="0.25">
      <c r="A376" s="18">
        <v>41207</v>
      </c>
      <c r="B376" s="8" t="s">
        <v>20</v>
      </c>
      <c r="C376" s="1">
        <v>15</v>
      </c>
      <c r="D376" s="1" t="s">
        <v>7</v>
      </c>
      <c r="E376" s="8">
        <v>11.0983968</v>
      </c>
      <c r="F376" s="8">
        <v>0</v>
      </c>
      <c r="G376" s="16">
        <f t="shared" si="76"/>
        <v>0</v>
      </c>
      <c r="H376">
        <f t="shared" si="80"/>
        <v>1</v>
      </c>
      <c r="N376">
        <f t="shared" si="77"/>
        <v>0.24383841695999997</v>
      </c>
      <c r="O376">
        <f t="shared" si="78"/>
        <v>2.1970598218294012E-2</v>
      </c>
      <c r="P376">
        <f t="shared" si="79"/>
        <v>0</v>
      </c>
    </row>
    <row r="377" spans="1:16" ht="15" customHeight="1" x14ac:dyDescent="0.25">
      <c r="A377" s="18">
        <v>41207</v>
      </c>
      <c r="B377" s="8" t="s">
        <v>20</v>
      </c>
      <c r="C377" s="1">
        <v>16</v>
      </c>
      <c r="D377" s="1" t="s">
        <v>7</v>
      </c>
      <c r="E377" s="8">
        <v>7.1475336</v>
      </c>
      <c r="F377" s="8">
        <v>0</v>
      </c>
      <c r="G377" s="16">
        <f t="shared" si="76"/>
        <v>0</v>
      </c>
      <c r="H377">
        <f t="shared" si="80"/>
        <v>1</v>
      </c>
      <c r="N377">
        <f t="shared" si="77"/>
        <v>0.16600641191999999</v>
      </c>
      <c r="O377">
        <f t="shared" si="78"/>
        <v>2.3225691715531072E-2</v>
      </c>
      <c r="P377">
        <f t="shared" si="79"/>
        <v>0</v>
      </c>
    </row>
    <row r="378" spans="1:16" ht="15" customHeight="1" x14ac:dyDescent="0.25">
      <c r="A378" s="18">
        <v>41207</v>
      </c>
      <c r="B378" s="8" t="s">
        <v>20</v>
      </c>
      <c r="C378" s="1">
        <v>17</v>
      </c>
      <c r="D378" s="1" t="s">
        <v>7</v>
      </c>
      <c r="E378" s="8">
        <v>15.4732532</v>
      </c>
      <c r="F378" s="8">
        <v>0</v>
      </c>
      <c r="G378" s="16">
        <f t="shared" si="76"/>
        <v>0</v>
      </c>
      <c r="H378">
        <f t="shared" si="80"/>
        <v>1</v>
      </c>
      <c r="N378">
        <f t="shared" si="77"/>
        <v>0.33002308803999997</v>
      </c>
      <c r="O378">
        <f t="shared" si="78"/>
        <v>2.1328616792750471E-2</v>
      </c>
      <c r="P378">
        <f t="shared" si="79"/>
        <v>0</v>
      </c>
    </row>
    <row r="379" spans="1:16" ht="15" customHeight="1" x14ac:dyDescent="0.25">
      <c r="A379" s="18">
        <v>41207</v>
      </c>
      <c r="B379" s="8" t="s">
        <v>20</v>
      </c>
      <c r="C379" s="1">
        <v>18</v>
      </c>
      <c r="D379" s="1" t="s">
        <v>7</v>
      </c>
      <c r="E379" s="8">
        <v>5.1371216000000004</v>
      </c>
      <c r="F379" s="8">
        <v>0</v>
      </c>
      <c r="G379" s="16">
        <f t="shared" si="76"/>
        <v>0</v>
      </c>
      <c r="H379">
        <f t="shared" si="80"/>
        <v>1</v>
      </c>
      <c r="N379">
        <f t="shared" si="77"/>
        <v>0.12640129552000001</v>
      </c>
      <c r="O379">
        <f t="shared" si="78"/>
        <v>2.460547079905603E-2</v>
      </c>
      <c r="P379">
        <f t="shared" si="79"/>
        <v>0</v>
      </c>
    </row>
    <row r="380" spans="1:16" ht="15" customHeight="1" x14ac:dyDescent="0.25">
      <c r="A380" s="18">
        <v>41207</v>
      </c>
      <c r="B380" s="8" t="s">
        <v>20</v>
      </c>
      <c r="C380" s="1">
        <v>19</v>
      </c>
      <c r="D380" s="1" t="s">
        <v>7</v>
      </c>
      <c r="E380" s="8">
        <v>9.2002296000000001</v>
      </c>
      <c r="F380" s="8">
        <v>6.1119600000000003E-2</v>
      </c>
      <c r="G380" s="16">
        <f t="shared" si="76"/>
        <v>0.66432689897217356</v>
      </c>
      <c r="H380">
        <f t="shared" si="80"/>
        <v>1</v>
      </c>
      <c r="N380">
        <f t="shared" si="77"/>
        <v>0.20644452312</v>
      </c>
      <c r="O380">
        <f t="shared" si="78"/>
        <v>2.243906207732033E-2</v>
      </c>
      <c r="P380">
        <f t="shared" si="79"/>
        <v>1.4906872525670314E-2</v>
      </c>
    </row>
    <row r="381" spans="1:16" ht="15" customHeight="1" x14ac:dyDescent="0.25">
      <c r="A381" s="18">
        <v>41207</v>
      </c>
      <c r="B381" s="8" t="s">
        <v>20</v>
      </c>
      <c r="C381" s="1">
        <v>20</v>
      </c>
      <c r="D381" s="1" t="s">
        <v>7</v>
      </c>
      <c r="E381" s="8">
        <v>8.4095188000000007</v>
      </c>
      <c r="F381" s="8">
        <v>0</v>
      </c>
      <c r="G381" s="16">
        <f t="shared" si="76"/>
        <v>0</v>
      </c>
      <c r="H381">
        <f t="shared" si="80"/>
        <v>1</v>
      </c>
      <c r="N381">
        <f t="shared" si="77"/>
        <v>0.19086752036000001</v>
      </c>
      <c r="O381">
        <f t="shared" si="78"/>
        <v>2.2696604276572874E-2</v>
      </c>
      <c r="P381">
        <f t="shared" si="79"/>
        <v>0</v>
      </c>
    </row>
    <row r="382" spans="1:16" ht="15" customHeight="1" x14ac:dyDescent="0.25">
      <c r="A382" s="18">
        <v>41207</v>
      </c>
      <c r="B382" s="8" t="s">
        <v>20</v>
      </c>
      <c r="C382" s="1">
        <v>21</v>
      </c>
      <c r="D382" s="1" t="s">
        <v>7</v>
      </c>
      <c r="E382" s="8">
        <v>8.8650327999999998</v>
      </c>
      <c r="F382" s="8">
        <v>0.24447840000000001</v>
      </c>
      <c r="G382" s="16">
        <f t="shared" si="76"/>
        <v>2.7577833665770535</v>
      </c>
      <c r="H382">
        <f t="shared" si="80"/>
        <v>1</v>
      </c>
      <c r="N382">
        <f t="shared" si="77"/>
        <v>0.19984114615999998</v>
      </c>
      <c r="O382">
        <f t="shared" si="78"/>
        <v>2.2542629076341376E-2</v>
      </c>
      <c r="P382">
        <f t="shared" si="79"/>
        <v>6.2167687505650493E-2</v>
      </c>
    </row>
    <row r="383" spans="1:16" ht="15" customHeight="1" x14ac:dyDescent="0.25">
      <c r="A383" s="18">
        <v>41207</v>
      </c>
      <c r="B383" s="8" t="s">
        <v>20</v>
      </c>
      <c r="C383" s="1">
        <v>22</v>
      </c>
      <c r="D383" s="1" t="s">
        <v>7</v>
      </c>
      <c r="E383" s="8">
        <v>10.078968</v>
      </c>
      <c r="F383" s="8">
        <v>5.7660000000000003E-3</v>
      </c>
      <c r="G383" s="16">
        <f t="shared" si="76"/>
        <v>5.7208237986270026E-2</v>
      </c>
      <c r="H383">
        <f t="shared" si="80"/>
        <v>1</v>
      </c>
      <c r="N383">
        <f t="shared" si="77"/>
        <v>0.22375566959999998</v>
      </c>
      <c r="O383">
        <f t="shared" si="78"/>
        <v>2.2200255978588282E-2</v>
      </c>
      <c r="P383">
        <f t="shared" si="79"/>
        <v>1.2700375273791923E-3</v>
      </c>
    </row>
    <row r="384" spans="1:16" ht="15" customHeight="1" x14ac:dyDescent="0.25">
      <c r="A384" s="18">
        <v>41207</v>
      </c>
      <c r="B384" s="8" t="s">
        <v>20</v>
      </c>
      <c r="C384" s="1">
        <v>23</v>
      </c>
      <c r="D384" s="1" t="s">
        <v>7</v>
      </c>
      <c r="E384" s="8">
        <v>11.22448</v>
      </c>
      <c r="F384" s="8">
        <v>0</v>
      </c>
      <c r="G384" s="16">
        <f t="shared" si="76"/>
        <v>0</v>
      </c>
      <c r="H384">
        <f t="shared" si="80"/>
        <v>1</v>
      </c>
      <c r="N384">
        <f t="shared" si="77"/>
        <v>0.24632225599999999</v>
      </c>
      <c r="O384">
        <f t="shared" si="78"/>
        <v>2.1945092868444684E-2</v>
      </c>
      <c r="P384">
        <f t="shared" si="79"/>
        <v>0</v>
      </c>
    </row>
    <row r="385" spans="1:18" ht="15" customHeight="1" x14ac:dyDescent="0.25">
      <c r="A385" s="18">
        <v>41207</v>
      </c>
      <c r="B385" s="8" t="s">
        <v>20</v>
      </c>
      <c r="C385" s="1">
        <v>24</v>
      </c>
      <c r="D385" s="1" t="s">
        <v>7</v>
      </c>
      <c r="E385" s="8">
        <v>10.339591199999999</v>
      </c>
      <c r="F385" s="8">
        <v>0</v>
      </c>
      <c r="G385" s="16">
        <f t="shared" si="76"/>
        <v>0</v>
      </c>
      <c r="H385">
        <f t="shared" si="80"/>
        <v>1</v>
      </c>
      <c r="N385">
        <f t="shared" si="77"/>
        <v>0.22888994663999998</v>
      </c>
      <c r="O385">
        <f t="shared" si="78"/>
        <v>2.213723368869748E-2</v>
      </c>
      <c r="P385">
        <f t="shared" si="79"/>
        <v>0</v>
      </c>
    </row>
    <row r="386" spans="1:18" ht="15" customHeight="1" x14ac:dyDescent="0.25">
      <c r="A386" s="18">
        <v>41207</v>
      </c>
      <c r="B386" s="8" t="s">
        <v>20</v>
      </c>
      <c r="C386" s="1">
        <v>25</v>
      </c>
      <c r="D386" s="1" t="s">
        <v>7</v>
      </c>
      <c r="E386" s="8">
        <v>11.189883999999999</v>
      </c>
      <c r="F386" s="8">
        <v>0</v>
      </c>
      <c r="G386" s="16">
        <f t="shared" si="76"/>
        <v>0</v>
      </c>
      <c r="H386">
        <f t="shared" si="80"/>
        <v>1</v>
      </c>
      <c r="N386">
        <f t="shared" si="77"/>
        <v>0.24564071479999997</v>
      </c>
      <c r="O386">
        <f t="shared" si="78"/>
        <v>2.1952034069343346E-2</v>
      </c>
      <c r="P386">
        <f t="shared" si="79"/>
        <v>0</v>
      </c>
    </row>
    <row r="387" spans="1:18" ht="15" customHeight="1" x14ac:dyDescent="0.25">
      <c r="A387" s="18">
        <v>41207</v>
      </c>
      <c r="B387" s="8" t="s">
        <v>20</v>
      </c>
      <c r="C387" s="1">
        <v>26</v>
      </c>
      <c r="D387" s="1" t="s">
        <v>7</v>
      </c>
      <c r="E387" s="8">
        <v>13.481292399999999</v>
      </c>
      <c r="F387" s="8">
        <v>0</v>
      </c>
      <c r="G387" s="16">
        <f t="shared" ref="G387:G449" si="86">100*F387/E387</f>
        <v>0</v>
      </c>
      <c r="H387">
        <f t="shared" si="80"/>
        <v>1</v>
      </c>
      <c r="N387">
        <f t="shared" ref="N387:N449" si="87" xml:space="preserve"> 0.0197*E387 + 0.0252</f>
        <v>0.29078146027999996</v>
      </c>
      <c r="O387">
        <f t="shared" ref="O387:O449" si="88">N387/E387</f>
        <v>2.156925698607353E-2</v>
      </c>
      <c r="P387">
        <f t="shared" ref="P387:P449" si="89">G387*O387</f>
        <v>0</v>
      </c>
    </row>
    <row r="388" spans="1:18" ht="15" customHeight="1" x14ac:dyDescent="0.25">
      <c r="A388" s="18">
        <v>41207</v>
      </c>
      <c r="B388" s="8" t="s">
        <v>20</v>
      </c>
      <c r="C388" s="1">
        <v>27</v>
      </c>
      <c r="D388" s="1" t="s">
        <v>7</v>
      </c>
      <c r="E388" s="8">
        <v>11.526234000000001</v>
      </c>
      <c r="F388" s="8">
        <v>0</v>
      </c>
      <c r="G388" s="16">
        <f t="shared" si="86"/>
        <v>0</v>
      </c>
      <c r="H388">
        <f t="shared" si="80"/>
        <v>1</v>
      </c>
      <c r="N388">
        <f t="shared" si="87"/>
        <v>0.25226680979999999</v>
      </c>
      <c r="O388">
        <f t="shared" si="88"/>
        <v>2.1886316883728024E-2</v>
      </c>
      <c r="P388">
        <f t="shared" si="89"/>
        <v>0</v>
      </c>
    </row>
    <row r="389" spans="1:18" ht="15" customHeight="1" x14ac:dyDescent="0.25">
      <c r="A389" s="18">
        <v>41207</v>
      </c>
      <c r="B389" s="8" t="s">
        <v>20</v>
      </c>
      <c r="C389" s="1">
        <v>28</v>
      </c>
      <c r="D389" s="1" t="s">
        <v>7</v>
      </c>
      <c r="E389" s="8">
        <v>11.4389752</v>
      </c>
      <c r="F389" s="8">
        <v>0</v>
      </c>
      <c r="G389" s="16">
        <f t="shared" si="86"/>
        <v>0</v>
      </c>
      <c r="H389">
        <f t="shared" si="80"/>
        <v>1</v>
      </c>
      <c r="N389">
        <f t="shared" si="87"/>
        <v>0.25054781143999999</v>
      </c>
      <c r="O389">
        <f t="shared" si="88"/>
        <v>2.1902994547973145E-2</v>
      </c>
      <c r="P389">
        <f t="shared" si="89"/>
        <v>0</v>
      </c>
    </row>
    <row r="390" spans="1:18" ht="15" customHeight="1" x14ac:dyDescent="0.25">
      <c r="A390" s="18">
        <v>41207</v>
      </c>
      <c r="B390" s="8" t="s">
        <v>20</v>
      </c>
      <c r="C390" s="1">
        <v>29</v>
      </c>
      <c r="D390" s="1" t="s">
        <v>7</v>
      </c>
      <c r="E390" s="8">
        <v>7.8398380000000003</v>
      </c>
      <c r="F390" s="8">
        <v>0</v>
      </c>
      <c r="G390" s="16">
        <f t="shared" si="86"/>
        <v>0</v>
      </c>
      <c r="H390">
        <f t="shared" si="80"/>
        <v>1</v>
      </c>
      <c r="N390">
        <f t="shared" si="87"/>
        <v>0.17964480859999998</v>
      </c>
      <c r="O390">
        <f t="shared" si="88"/>
        <v>2.291435213329663E-2</v>
      </c>
      <c r="P390">
        <f t="shared" si="89"/>
        <v>0</v>
      </c>
    </row>
    <row r="391" spans="1:18" x14ac:dyDescent="0.25">
      <c r="A391" s="18">
        <v>41207</v>
      </c>
      <c r="B391" s="8" t="s">
        <v>20</v>
      </c>
      <c r="C391" s="1">
        <v>30</v>
      </c>
      <c r="D391" s="12"/>
      <c r="E391" s="9"/>
      <c r="F391" s="9"/>
      <c r="G391" s="16"/>
      <c r="H391" t="str">
        <f t="shared" si="80"/>
        <v/>
      </c>
      <c r="I391">
        <f t="shared" ref="I391" si="90">SUM(H362:H391)</f>
        <v>29</v>
      </c>
      <c r="J391" s="15">
        <f t="shared" ref="J391" si="91">AVERAGE(G362:G391)</f>
        <v>0.21818118470802192</v>
      </c>
      <c r="K391" s="15">
        <f t="shared" ref="K391" si="92">STDEV(G362:G391)/(SQRT(I391))</f>
        <v>0.11497942688332846</v>
      </c>
      <c r="L391" s="15">
        <f t="shared" ref="L391" si="93">AVERAGE(F362:F391)</f>
        <v>2.1128744827586209E-2</v>
      </c>
      <c r="M391">
        <f t="shared" ref="M391" si="94">STDEV(F362:F391)/SQRT(I391)</f>
        <v>1.0939658268340409E-2</v>
      </c>
      <c r="Q391">
        <f>AVERAGE(P362:P391)</f>
        <v>4.8729944691085266E-3</v>
      </c>
      <c r="R391">
        <f>STDEV(P362:P391)/SQRT(I391)</f>
        <v>2.5753524302975319E-3</v>
      </c>
    </row>
    <row r="392" spans="1:18" ht="15" customHeight="1" x14ac:dyDescent="0.25">
      <c r="A392" s="18">
        <v>41207</v>
      </c>
      <c r="B392" s="1" t="s">
        <v>21</v>
      </c>
      <c r="C392" s="1">
        <v>1</v>
      </c>
      <c r="D392" s="1" t="s">
        <v>7</v>
      </c>
      <c r="E392" s="1">
        <v>5.3821467270000003</v>
      </c>
      <c r="F392" s="1">
        <v>0.34219466160000001</v>
      </c>
      <c r="G392" s="16">
        <f t="shared" si="86"/>
        <v>6.3579586168350106</v>
      </c>
      <c r="H392">
        <f t="shared" si="80"/>
        <v>1</v>
      </c>
      <c r="N392">
        <f t="shared" si="87"/>
        <v>0.13122829052189999</v>
      </c>
      <c r="O392">
        <f t="shared" si="88"/>
        <v>2.4382146600274206E-2</v>
      </c>
      <c r="P392">
        <f t="shared" si="89"/>
        <v>0.15502067907414785</v>
      </c>
    </row>
    <row r="393" spans="1:18" ht="15" customHeight="1" x14ac:dyDescent="0.25">
      <c r="A393" s="18">
        <v>41207</v>
      </c>
      <c r="B393" s="1" t="s">
        <v>21</v>
      </c>
      <c r="C393" s="1">
        <v>2</v>
      </c>
      <c r="D393" s="1" t="s">
        <v>7</v>
      </c>
      <c r="E393" s="1">
        <v>10.40722214</v>
      </c>
      <c r="F393" s="1">
        <v>4.4599245689999997E-2</v>
      </c>
      <c r="G393" s="16">
        <f t="shared" si="86"/>
        <v>0.42854130612417196</v>
      </c>
      <c r="H393">
        <f t="shared" si="80"/>
        <v>1</v>
      </c>
      <c r="N393">
        <f t="shared" si="87"/>
        <v>0.23022227615799998</v>
      </c>
      <c r="O393">
        <f t="shared" si="88"/>
        <v>2.212139541762486E-2</v>
      </c>
      <c r="P393">
        <f t="shared" si="89"/>
        <v>9.4799316855582304E-3</v>
      </c>
    </row>
    <row r="394" spans="1:18" ht="15" customHeight="1" x14ac:dyDescent="0.25">
      <c r="A394" s="18">
        <v>41207</v>
      </c>
      <c r="B394" s="1" t="s">
        <v>21</v>
      </c>
      <c r="C394" s="1">
        <v>3</v>
      </c>
      <c r="D394" s="1" t="s">
        <v>7</v>
      </c>
      <c r="E394" s="1">
        <v>9.1975471300000002</v>
      </c>
      <c r="F394" s="1">
        <v>7.912382557E-2</v>
      </c>
      <c r="G394" s="16">
        <f t="shared" si="86"/>
        <v>0.86027094454258046</v>
      </c>
      <c r="H394">
        <f t="shared" si="80"/>
        <v>1</v>
      </c>
      <c r="N394">
        <f t="shared" si="87"/>
        <v>0.20639167846099998</v>
      </c>
      <c r="O394">
        <f t="shared" si="88"/>
        <v>2.2439860926377224E-2</v>
      </c>
      <c r="P394">
        <f t="shared" si="89"/>
        <v>1.9304360354538679E-2</v>
      </c>
    </row>
    <row r="395" spans="1:18" ht="15" customHeight="1" x14ac:dyDescent="0.25">
      <c r="A395" s="18">
        <v>41207</v>
      </c>
      <c r="B395" s="1" t="s">
        <v>21</v>
      </c>
      <c r="C395" s="1">
        <v>4</v>
      </c>
      <c r="D395" s="1" t="s">
        <v>7</v>
      </c>
      <c r="E395" s="1">
        <v>5.8740919009999999</v>
      </c>
      <c r="F395" s="1">
        <v>0</v>
      </c>
      <c r="G395" s="16">
        <f t="shared" si="86"/>
        <v>0</v>
      </c>
      <c r="H395">
        <f t="shared" si="80"/>
        <v>1</v>
      </c>
      <c r="N395">
        <f t="shared" si="87"/>
        <v>0.14091961044969997</v>
      </c>
      <c r="O395">
        <f t="shared" si="88"/>
        <v>2.3990024811445316E-2</v>
      </c>
      <c r="P395">
        <f t="shared" si="89"/>
        <v>0</v>
      </c>
    </row>
    <row r="396" spans="1:18" ht="15" customHeight="1" x14ac:dyDescent="0.25">
      <c r="A396" s="18">
        <v>41207</v>
      </c>
      <c r="B396" s="1" t="s">
        <v>21</v>
      </c>
      <c r="C396" s="1">
        <v>5</v>
      </c>
      <c r="D396" s="1" t="s">
        <v>7</v>
      </c>
      <c r="E396" s="1">
        <v>8.1839172839999996</v>
      </c>
      <c r="F396" s="1">
        <v>0</v>
      </c>
      <c r="G396" s="16">
        <f t="shared" si="86"/>
        <v>0</v>
      </c>
      <c r="H396">
        <f t="shared" si="80"/>
        <v>1</v>
      </c>
      <c r="N396">
        <f t="shared" si="87"/>
        <v>0.18642317049479998</v>
      </c>
      <c r="O396">
        <f t="shared" si="88"/>
        <v>2.2779210007323431E-2</v>
      </c>
      <c r="P396">
        <f t="shared" si="89"/>
        <v>0</v>
      </c>
    </row>
    <row r="397" spans="1:18" ht="15" customHeight="1" x14ac:dyDescent="0.25">
      <c r="A397" s="18">
        <v>41207</v>
      </c>
      <c r="B397" s="1" t="s">
        <v>21</v>
      </c>
      <c r="C397" s="1">
        <v>6</v>
      </c>
      <c r="D397" s="1" t="s">
        <v>7</v>
      </c>
      <c r="E397" s="1">
        <v>2.852999885</v>
      </c>
      <c r="F397" s="1">
        <v>7.2278852010000005E-2</v>
      </c>
      <c r="G397" s="16">
        <f t="shared" si="86"/>
        <v>2.5334334007517847</v>
      </c>
      <c r="H397">
        <f t="shared" ref="H397:H460" si="95">IF(D397="","", 1)</f>
        <v>1</v>
      </c>
      <c r="N397">
        <f t="shared" si="87"/>
        <v>8.1404097734499997E-2</v>
      </c>
      <c r="O397">
        <f t="shared" si="88"/>
        <v>2.8532807927014688E-2</v>
      </c>
      <c r="P397">
        <f t="shared" si="89"/>
        <v>7.2285968619534305E-2</v>
      </c>
    </row>
    <row r="398" spans="1:18" ht="15" customHeight="1" x14ac:dyDescent="0.25">
      <c r="A398" s="18">
        <v>41207</v>
      </c>
      <c r="B398" s="1" t="s">
        <v>21</v>
      </c>
      <c r="C398" s="1">
        <v>7</v>
      </c>
      <c r="D398" s="1" t="s">
        <v>7</v>
      </c>
      <c r="E398" s="1">
        <v>4.7713299119999997</v>
      </c>
      <c r="F398" s="1">
        <v>0</v>
      </c>
      <c r="G398" s="16">
        <f t="shared" si="86"/>
        <v>0</v>
      </c>
      <c r="H398">
        <f t="shared" si="95"/>
        <v>1</v>
      </c>
      <c r="N398">
        <f t="shared" si="87"/>
        <v>0.11919519926639999</v>
      </c>
      <c r="O398">
        <f t="shared" si="88"/>
        <v>2.4981546332946174E-2</v>
      </c>
      <c r="P398">
        <f t="shared" si="89"/>
        <v>0</v>
      </c>
    </row>
    <row r="399" spans="1:18" ht="15" customHeight="1" x14ac:dyDescent="0.25">
      <c r="A399" s="18">
        <v>41207</v>
      </c>
      <c r="B399" s="1" t="s">
        <v>21</v>
      </c>
      <c r="C399" s="1">
        <v>8</v>
      </c>
      <c r="D399" s="1" t="s">
        <v>7</v>
      </c>
      <c r="E399" s="1">
        <v>3.2627364860000001</v>
      </c>
      <c r="F399" s="1">
        <v>0</v>
      </c>
      <c r="G399" s="16">
        <f t="shared" si="86"/>
        <v>0</v>
      </c>
      <c r="H399">
        <f t="shared" si="95"/>
        <v>1</v>
      </c>
      <c r="N399">
        <f t="shared" si="87"/>
        <v>8.9475908774200003E-2</v>
      </c>
      <c r="O399">
        <f t="shared" si="88"/>
        <v>2.7423578078747731E-2</v>
      </c>
      <c r="P399">
        <f t="shared" si="89"/>
        <v>0</v>
      </c>
    </row>
    <row r="400" spans="1:18" ht="15" customHeight="1" x14ac:dyDescent="0.25">
      <c r="A400" s="18">
        <v>41207</v>
      </c>
      <c r="B400" s="1" t="s">
        <v>21</v>
      </c>
      <c r="C400" s="1">
        <v>9</v>
      </c>
      <c r="D400" s="1" t="s">
        <v>7</v>
      </c>
      <c r="E400" s="1">
        <v>10.092320519999999</v>
      </c>
      <c r="F400" s="1">
        <v>0</v>
      </c>
      <c r="G400" s="16">
        <f t="shared" si="86"/>
        <v>0</v>
      </c>
      <c r="H400">
        <f t="shared" si="95"/>
        <v>1</v>
      </c>
      <c r="N400">
        <f t="shared" si="87"/>
        <v>0.22401871424399997</v>
      </c>
      <c r="O400">
        <f t="shared" si="88"/>
        <v>2.2196948045799875E-2</v>
      </c>
      <c r="P400">
        <f t="shared" si="89"/>
        <v>0</v>
      </c>
    </row>
    <row r="401" spans="1:16" ht="15" customHeight="1" x14ac:dyDescent="0.25">
      <c r="A401" s="18">
        <v>41207</v>
      </c>
      <c r="B401" s="1" t="s">
        <v>21</v>
      </c>
      <c r="C401" s="1">
        <v>10</v>
      </c>
      <c r="D401" s="1" t="s">
        <v>7</v>
      </c>
      <c r="E401" s="1">
        <v>7.0892546449999996</v>
      </c>
      <c r="F401" s="1">
        <v>0.11902027029999999</v>
      </c>
      <c r="G401" s="16">
        <f t="shared" si="86"/>
        <v>1.6788827071396586</v>
      </c>
      <c r="H401">
        <f t="shared" si="95"/>
        <v>1</v>
      </c>
      <c r="N401">
        <f t="shared" si="87"/>
        <v>0.16485831650649999</v>
      </c>
      <c r="O401">
        <f t="shared" si="88"/>
        <v>2.32546755282339E-2</v>
      </c>
      <c r="P401">
        <f t="shared" si="89"/>
        <v>3.9041872604495702E-2</v>
      </c>
    </row>
    <row r="402" spans="1:16" ht="15" customHeight="1" x14ac:dyDescent="0.25">
      <c r="A402" s="18">
        <v>41207</v>
      </c>
      <c r="B402" s="1" t="s">
        <v>21</v>
      </c>
      <c r="C402" s="1">
        <v>11</v>
      </c>
      <c r="D402" s="1" t="s">
        <v>7</v>
      </c>
      <c r="E402" s="1">
        <v>5.527470439</v>
      </c>
      <c r="F402" s="1">
        <v>2.5555320950000002E-2</v>
      </c>
      <c r="G402" s="16">
        <f t="shared" si="86"/>
        <v>0.46233301891024375</v>
      </c>
      <c r="H402">
        <f t="shared" si="95"/>
        <v>1</v>
      </c>
      <c r="N402">
        <f t="shared" si="87"/>
        <v>0.13409116764829998</v>
      </c>
      <c r="O402">
        <f t="shared" si="88"/>
        <v>2.4259047448213767E-2</v>
      </c>
      <c r="P402">
        <f t="shared" si="89"/>
        <v>1.1215758642619516E-2</v>
      </c>
    </row>
    <row r="403" spans="1:16" ht="15" customHeight="1" x14ac:dyDescent="0.25">
      <c r="A403" s="18">
        <v>41207</v>
      </c>
      <c r="B403" s="1" t="s">
        <v>21</v>
      </c>
      <c r="C403" s="1">
        <v>12</v>
      </c>
      <c r="D403" s="1" t="s">
        <v>7</v>
      </c>
      <c r="E403" s="1">
        <v>7.0778145620000004</v>
      </c>
      <c r="F403" s="1">
        <v>0</v>
      </c>
      <c r="G403" s="16">
        <f t="shared" si="86"/>
        <v>0</v>
      </c>
      <c r="H403">
        <f t="shared" si="95"/>
        <v>1</v>
      </c>
      <c r="N403">
        <f t="shared" si="87"/>
        <v>0.16463294687140001</v>
      </c>
      <c r="O403">
        <f t="shared" si="88"/>
        <v>2.32604210564227E-2</v>
      </c>
      <c r="P403">
        <f t="shared" si="89"/>
        <v>0</v>
      </c>
    </row>
    <row r="404" spans="1:16" ht="15" customHeight="1" x14ac:dyDescent="0.25">
      <c r="A404" s="18">
        <v>41207</v>
      </c>
      <c r="B404" s="1" t="s">
        <v>21</v>
      </c>
      <c r="C404" s="1">
        <v>13</v>
      </c>
      <c r="D404" s="1" t="s">
        <v>7</v>
      </c>
      <c r="E404" s="1">
        <v>8.7949709469999995</v>
      </c>
      <c r="F404" s="1">
        <v>0.36612625539999999</v>
      </c>
      <c r="G404" s="16">
        <f t="shared" si="86"/>
        <v>4.1629046600192252</v>
      </c>
      <c r="H404">
        <f t="shared" si="95"/>
        <v>1</v>
      </c>
      <c r="N404">
        <f t="shared" si="87"/>
        <v>0.19846092765589998</v>
      </c>
      <c r="O404">
        <f t="shared" si="88"/>
        <v>2.2565273819761259E-2</v>
      </c>
      <c r="P404">
        <f t="shared" si="89"/>
        <v>9.3937083538893962E-2</v>
      </c>
    </row>
    <row r="405" spans="1:16" ht="15" customHeight="1" x14ac:dyDescent="0.25">
      <c r="A405" s="18">
        <v>41207</v>
      </c>
      <c r="B405" s="1" t="s">
        <v>21</v>
      </c>
      <c r="C405" s="1">
        <v>14</v>
      </c>
      <c r="D405" s="1" t="s">
        <v>7</v>
      </c>
      <c r="E405" s="1">
        <v>7.6554332860000001</v>
      </c>
      <c r="F405" s="1">
        <v>0.16996987089999999</v>
      </c>
      <c r="G405" s="16">
        <f t="shared" si="86"/>
        <v>2.2202514808774465</v>
      </c>
      <c r="H405">
        <f t="shared" si="95"/>
        <v>1</v>
      </c>
      <c r="N405">
        <f t="shared" si="87"/>
        <v>0.17601203573419999</v>
      </c>
      <c r="O405">
        <f t="shared" si="88"/>
        <v>2.2991779714948975E-2</v>
      </c>
      <c r="P405">
        <f t="shared" si="89"/>
        <v>5.1047532960123494E-2</v>
      </c>
    </row>
    <row r="406" spans="1:16" ht="15" customHeight="1" x14ac:dyDescent="0.25">
      <c r="A406" s="18">
        <v>41207</v>
      </c>
      <c r="B406" s="1" t="s">
        <v>21</v>
      </c>
      <c r="C406" s="1">
        <v>15</v>
      </c>
      <c r="D406" s="1" t="s">
        <v>7</v>
      </c>
      <c r="E406" s="1">
        <v>7.6816831700000003</v>
      </c>
      <c r="F406" s="1">
        <v>4.3829303840000004E-3</v>
      </c>
      <c r="G406" s="16">
        <f t="shared" si="86"/>
        <v>5.7056901293678325E-2</v>
      </c>
      <c r="H406">
        <f t="shared" si="95"/>
        <v>1</v>
      </c>
      <c r="N406">
        <f t="shared" si="87"/>
        <v>0.176529158449</v>
      </c>
      <c r="O406">
        <f t="shared" si="88"/>
        <v>2.2980531029763884E-2</v>
      </c>
      <c r="P406">
        <f t="shared" si="89"/>
        <v>1.3111978906415499E-3</v>
      </c>
    </row>
    <row r="407" spans="1:16" ht="15" customHeight="1" x14ac:dyDescent="0.25">
      <c r="A407" s="18">
        <v>41207</v>
      </c>
      <c r="B407" s="1" t="s">
        <v>21</v>
      </c>
      <c r="C407" s="1">
        <v>16</v>
      </c>
      <c r="D407" s="1" t="s">
        <v>7</v>
      </c>
      <c r="E407" s="1">
        <v>7.2399489880000001</v>
      </c>
      <c r="F407" s="1">
        <v>3.0245841910000001E-2</v>
      </c>
      <c r="G407" s="16">
        <f t="shared" si="86"/>
        <v>0.41776319087512337</v>
      </c>
      <c r="H407">
        <f t="shared" si="95"/>
        <v>1</v>
      </c>
      <c r="N407">
        <f t="shared" si="87"/>
        <v>0.16782699506359999</v>
      </c>
      <c r="O407">
        <f t="shared" si="88"/>
        <v>2.3180687507849605E-2</v>
      </c>
      <c r="P407">
        <f t="shared" si="89"/>
        <v>9.6840379799583622E-3</v>
      </c>
    </row>
    <row r="408" spans="1:16" ht="15" customHeight="1" x14ac:dyDescent="0.25">
      <c r="A408" s="18">
        <v>41207</v>
      </c>
      <c r="B408" s="1" t="s">
        <v>21</v>
      </c>
      <c r="C408" s="1">
        <v>17</v>
      </c>
      <c r="D408" s="1" t="s">
        <v>7</v>
      </c>
      <c r="E408" s="1">
        <v>6.3318492800000001</v>
      </c>
      <c r="F408" s="1">
        <v>0.27862397119999999</v>
      </c>
      <c r="G408" s="16">
        <f t="shared" si="86"/>
        <v>4.4003569712259472</v>
      </c>
      <c r="H408">
        <f t="shared" si="95"/>
        <v>1</v>
      </c>
      <c r="N408">
        <f t="shared" si="87"/>
        <v>0.149937430816</v>
      </c>
      <c r="O408">
        <f t="shared" si="88"/>
        <v>2.3679879950648478E-2</v>
      </c>
      <c r="P408">
        <f t="shared" si="89"/>
        <v>0.10419992481862957</v>
      </c>
    </row>
    <row r="409" spans="1:16" ht="15" customHeight="1" x14ac:dyDescent="0.25">
      <c r="A409" s="18">
        <v>41207</v>
      </c>
      <c r="B409" s="1" t="s">
        <v>21</v>
      </c>
      <c r="C409" s="1">
        <v>18</v>
      </c>
      <c r="D409" s="1" t="s">
        <v>7</v>
      </c>
      <c r="E409" s="1">
        <v>4.3247931670000002</v>
      </c>
      <c r="F409" s="1">
        <v>0</v>
      </c>
      <c r="G409" s="16">
        <f t="shared" si="86"/>
        <v>0</v>
      </c>
      <c r="H409">
        <f t="shared" si="95"/>
        <v>1</v>
      </c>
      <c r="N409">
        <f t="shared" si="87"/>
        <v>0.1103984253899</v>
      </c>
      <c r="O409">
        <f t="shared" si="88"/>
        <v>2.5526868251708926E-2</v>
      </c>
      <c r="P409">
        <f t="shared" si="89"/>
        <v>0</v>
      </c>
    </row>
    <row r="410" spans="1:16" ht="15" customHeight="1" x14ac:dyDescent="0.25">
      <c r="A410" s="18">
        <v>41207</v>
      </c>
      <c r="B410" s="1" t="s">
        <v>21</v>
      </c>
      <c r="C410" s="1">
        <v>19</v>
      </c>
      <c r="D410" s="1" t="s">
        <v>7</v>
      </c>
      <c r="E410" s="1">
        <v>7.7848088129999997</v>
      </c>
      <c r="F410" s="1">
        <v>0</v>
      </c>
      <c r="G410" s="16">
        <f t="shared" si="86"/>
        <v>0</v>
      </c>
      <c r="H410">
        <f t="shared" si="95"/>
        <v>1</v>
      </c>
      <c r="N410">
        <f t="shared" si="87"/>
        <v>0.17856073361609998</v>
      </c>
      <c r="O410">
        <f t="shared" si="88"/>
        <v>2.2937073716944471E-2</v>
      </c>
      <c r="P410">
        <f t="shared" si="89"/>
        <v>0</v>
      </c>
    </row>
    <row r="411" spans="1:16" ht="15" customHeight="1" x14ac:dyDescent="0.25">
      <c r="A411" s="18">
        <v>41207</v>
      </c>
      <c r="B411" s="1" t="s">
        <v>21</v>
      </c>
      <c r="C411" s="1">
        <v>20</v>
      </c>
      <c r="D411" s="1" t="s">
        <v>7</v>
      </c>
      <c r="E411" s="1">
        <v>1.931097394</v>
      </c>
      <c r="F411" s="1">
        <v>0</v>
      </c>
      <c r="G411" s="16">
        <f t="shared" si="86"/>
        <v>0</v>
      </c>
      <c r="H411">
        <f t="shared" si="95"/>
        <v>1</v>
      </c>
      <c r="N411">
        <f t="shared" si="87"/>
        <v>6.3242618661800004E-2</v>
      </c>
      <c r="O411">
        <f t="shared" si="88"/>
        <v>3.2749574857434668E-2</v>
      </c>
      <c r="P411">
        <f t="shared" si="89"/>
        <v>0</v>
      </c>
    </row>
    <row r="412" spans="1:16" ht="15" customHeight="1" x14ac:dyDescent="0.25">
      <c r="A412" s="18">
        <v>41207</v>
      </c>
      <c r="B412" s="1" t="s">
        <v>21</v>
      </c>
      <c r="C412" s="1">
        <v>21</v>
      </c>
      <c r="D412" s="1" t="s">
        <v>7</v>
      </c>
      <c r="E412" s="1">
        <v>6.5820023150000004</v>
      </c>
      <c r="F412" s="1">
        <v>0.32027992109999998</v>
      </c>
      <c r="G412" s="16">
        <f t="shared" si="86"/>
        <v>4.8659952666698505</v>
      </c>
      <c r="H412">
        <f t="shared" si="95"/>
        <v>1</v>
      </c>
      <c r="N412">
        <f t="shared" si="87"/>
        <v>0.1548654456055</v>
      </c>
      <c r="O412">
        <f t="shared" si="88"/>
        <v>2.3528622172096576E-2</v>
      </c>
      <c r="P412">
        <f t="shared" si="89"/>
        <v>0.11449016412068523</v>
      </c>
    </row>
    <row r="413" spans="1:16" ht="15" customHeight="1" x14ac:dyDescent="0.25">
      <c r="A413" s="18">
        <v>41207</v>
      </c>
      <c r="B413" s="1" t="s">
        <v>21</v>
      </c>
      <c r="C413" s="1">
        <v>22</v>
      </c>
      <c r="D413" s="1" t="s">
        <v>7</v>
      </c>
      <c r="E413" s="1">
        <v>9.3898306760000008</v>
      </c>
      <c r="F413" s="1">
        <v>0</v>
      </c>
      <c r="G413" s="16">
        <f t="shared" si="86"/>
        <v>0</v>
      </c>
      <c r="H413">
        <f t="shared" si="95"/>
        <v>1</v>
      </c>
      <c r="N413">
        <f t="shared" si="87"/>
        <v>0.2101796643172</v>
      </c>
      <c r="O413">
        <f t="shared" si="88"/>
        <v>2.2383754464754099E-2</v>
      </c>
      <c r="P413">
        <f t="shared" si="89"/>
        <v>0</v>
      </c>
    </row>
    <row r="414" spans="1:16" ht="15" customHeight="1" x14ac:dyDescent="0.25">
      <c r="A414" s="18">
        <v>41207</v>
      </c>
      <c r="B414" s="1" t="s">
        <v>21</v>
      </c>
      <c r="C414" s="1">
        <v>23</v>
      </c>
      <c r="D414" s="1" t="s">
        <v>7</v>
      </c>
      <c r="E414" s="1">
        <v>6.7335452980000001</v>
      </c>
      <c r="F414" s="1">
        <v>0</v>
      </c>
      <c r="G414" s="16">
        <f t="shared" si="86"/>
        <v>0</v>
      </c>
      <c r="H414">
        <f t="shared" si="95"/>
        <v>1</v>
      </c>
      <c r="N414">
        <f t="shared" si="87"/>
        <v>0.15785084237059999</v>
      </c>
      <c r="O414">
        <f t="shared" si="88"/>
        <v>2.3442456445267382E-2</v>
      </c>
      <c r="P414">
        <f t="shared" si="89"/>
        <v>0</v>
      </c>
    </row>
    <row r="415" spans="1:16" ht="15" customHeight="1" x14ac:dyDescent="0.25">
      <c r="A415" s="18">
        <v>41207</v>
      </c>
      <c r="B415" s="1" t="s">
        <v>21</v>
      </c>
      <c r="C415" s="1">
        <v>24</v>
      </c>
      <c r="D415" s="1" t="s">
        <v>7</v>
      </c>
      <c r="E415" s="1">
        <v>7.5660204990000004</v>
      </c>
      <c r="F415" s="1">
        <v>0</v>
      </c>
      <c r="G415" s="16">
        <f t="shared" si="86"/>
        <v>0</v>
      </c>
      <c r="H415">
        <f t="shared" si="95"/>
        <v>1</v>
      </c>
      <c r="N415">
        <f t="shared" si="87"/>
        <v>0.1742506038303</v>
      </c>
      <c r="O415">
        <f t="shared" si="88"/>
        <v>2.3030680904622274E-2</v>
      </c>
      <c r="P415">
        <f t="shared" si="89"/>
        <v>0</v>
      </c>
    </row>
    <row r="416" spans="1:16" ht="15" customHeight="1" x14ac:dyDescent="0.25">
      <c r="A416" s="18">
        <v>41207</v>
      </c>
      <c r="B416" s="1" t="s">
        <v>21</v>
      </c>
      <c r="C416" s="1">
        <v>25</v>
      </c>
      <c r="D416" s="1" t="s">
        <v>7</v>
      </c>
      <c r="E416" s="1">
        <v>8.611175029</v>
      </c>
      <c r="F416" s="1">
        <v>0</v>
      </c>
      <c r="G416" s="16">
        <f t="shared" si="86"/>
        <v>0</v>
      </c>
      <c r="H416">
        <f t="shared" si="95"/>
        <v>1</v>
      </c>
      <c r="N416">
        <f t="shared" si="87"/>
        <v>0.19484014807129998</v>
      </c>
      <c r="O416">
        <f t="shared" si="88"/>
        <v>2.2626429890825993E-2</v>
      </c>
      <c r="P416">
        <f t="shared" si="89"/>
        <v>0</v>
      </c>
    </row>
    <row r="417" spans="1:18" ht="15" customHeight="1" x14ac:dyDescent="0.25">
      <c r="A417" s="18">
        <v>41207</v>
      </c>
      <c r="B417" s="1" t="s">
        <v>21</v>
      </c>
      <c r="C417" s="1">
        <v>26</v>
      </c>
      <c r="D417" s="1" t="s">
        <v>7</v>
      </c>
      <c r="E417" s="1">
        <v>7.685705681</v>
      </c>
      <c r="F417" s="1">
        <v>8.4255508569999998E-2</v>
      </c>
      <c r="G417" s="16">
        <f t="shared" si="86"/>
        <v>1.0962624912672607</v>
      </c>
      <c r="H417">
        <f t="shared" si="95"/>
        <v>1</v>
      </c>
      <c r="N417">
        <f t="shared" si="87"/>
        <v>0.17660840191569999</v>
      </c>
      <c r="O417">
        <f t="shared" si="88"/>
        <v>2.2978814079791979E-2</v>
      </c>
      <c r="P417">
        <f t="shared" si="89"/>
        <v>2.5190811969479962E-2</v>
      </c>
    </row>
    <row r="418" spans="1:18" ht="15" customHeight="1" x14ac:dyDescent="0.25">
      <c r="A418" s="18">
        <v>41207</v>
      </c>
      <c r="B418" s="1" t="s">
        <v>21</v>
      </c>
      <c r="C418" s="1">
        <v>27</v>
      </c>
      <c r="D418" s="1" t="s">
        <v>7</v>
      </c>
      <c r="E418" s="1">
        <v>4.1471859000000002</v>
      </c>
      <c r="F418" s="1">
        <v>9.1825339419999999E-2</v>
      </c>
      <c r="G418" s="16">
        <f t="shared" si="86"/>
        <v>2.2141601952302161</v>
      </c>
      <c r="H418">
        <f t="shared" si="95"/>
        <v>1</v>
      </c>
      <c r="N418">
        <f t="shared" si="87"/>
        <v>0.10689956222999999</v>
      </c>
      <c r="O418">
        <f t="shared" si="88"/>
        <v>2.5776409547978062E-2</v>
      </c>
      <c r="P418">
        <f t="shared" si="89"/>
        <v>5.7073099997085111E-2</v>
      </c>
    </row>
    <row r="419" spans="1:18" ht="15" customHeight="1" x14ac:dyDescent="0.25">
      <c r="A419" s="18">
        <v>41207</v>
      </c>
      <c r="B419" s="1" t="s">
        <v>21</v>
      </c>
      <c r="C419" s="1">
        <v>28</v>
      </c>
      <c r="D419" s="1" t="s">
        <v>7</v>
      </c>
      <c r="E419" s="1">
        <v>6.3821431950000003</v>
      </c>
      <c r="F419" s="1">
        <v>0.44227089359999999</v>
      </c>
      <c r="G419" s="16">
        <f t="shared" si="86"/>
        <v>6.9298177757354438</v>
      </c>
      <c r="H419">
        <f t="shared" si="95"/>
        <v>1</v>
      </c>
      <c r="N419">
        <f t="shared" si="87"/>
        <v>0.15092822094149999</v>
      </c>
      <c r="O419">
        <f t="shared" si="88"/>
        <v>2.3648516858685114E-2</v>
      </c>
      <c r="P419">
        <f t="shared" si="89"/>
        <v>0.16387991249709541</v>
      </c>
    </row>
    <row r="420" spans="1:18" ht="15" customHeight="1" x14ac:dyDescent="0.25">
      <c r="A420" s="18">
        <v>41207</v>
      </c>
      <c r="B420" s="1" t="s">
        <v>21</v>
      </c>
      <c r="C420" s="1">
        <v>29</v>
      </c>
      <c r="D420" s="1" t="s">
        <v>7</v>
      </c>
      <c r="E420" s="1">
        <v>16.236464359999999</v>
      </c>
      <c r="F420" s="1">
        <v>0.26177039279999997</v>
      </c>
      <c r="G420" s="16">
        <f t="shared" si="86"/>
        <v>1.6122376583715792</v>
      </c>
      <c r="H420">
        <f t="shared" si="95"/>
        <v>1</v>
      </c>
      <c r="N420">
        <f t="shared" si="87"/>
        <v>0.34505834789199996</v>
      </c>
      <c r="O420">
        <f t="shared" si="88"/>
        <v>2.1252062040186682E-2</v>
      </c>
      <c r="P420">
        <f t="shared" si="89"/>
        <v>3.4263374739238101E-2</v>
      </c>
    </row>
    <row r="421" spans="1:18" x14ac:dyDescent="0.25">
      <c r="A421" s="18">
        <v>41207</v>
      </c>
      <c r="B421" s="1" t="s">
        <v>21</v>
      </c>
      <c r="C421" s="1">
        <v>30</v>
      </c>
      <c r="D421" s="12"/>
      <c r="E421" s="7"/>
      <c r="F421" s="7"/>
      <c r="G421" s="16"/>
      <c r="H421" t="str">
        <f t="shared" si="95"/>
        <v/>
      </c>
      <c r="I421">
        <f t="shared" ref="I421" si="96">SUM(H392:H421)</f>
        <v>29</v>
      </c>
      <c r="J421" s="15">
        <f t="shared" ref="J421" si="97">AVERAGE(G392:G421)</f>
        <v>1.3895940202023871</v>
      </c>
      <c r="K421" s="15">
        <f t="shared" ref="K421" si="98">STDEV(G392:G421)/(SQRT(I421))</f>
        <v>0.37959656915709256</v>
      </c>
      <c r="L421" s="15">
        <f t="shared" ref="L421" si="99">AVERAGE(F392:F421)</f>
        <v>9.4224934531172408E-2</v>
      </c>
      <c r="M421">
        <f t="shared" ref="M421" si="100">STDEV(F392:F421)/SQRT(I421)</f>
        <v>2.5102231954884625E-2</v>
      </c>
      <c r="Q421">
        <f>AVERAGE(P392:P421)</f>
        <v>3.3152610741128449E-2</v>
      </c>
      <c r="R421">
        <f>STDEV(P392:P421)/SQRT(I421)</f>
        <v>9.0774687756529377E-3</v>
      </c>
    </row>
    <row r="422" spans="1:18" ht="15" customHeight="1" x14ac:dyDescent="0.25">
      <c r="A422" s="18">
        <v>41207</v>
      </c>
      <c r="B422" s="1" t="s">
        <v>22</v>
      </c>
      <c r="C422" s="1">
        <v>1</v>
      </c>
      <c r="D422" s="1" t="s">
        <v>7</v>
      </c>
      <c r="E422" s="8">
        <v>7.0364420000000001</v>
      </c>
      <c r="F422" s="8">
        <v>8.0724000000000004E-3</v>
      </c>
      <c r="G422" s="16">
        <f t="shared" si="86"/>
        <v>0.11472275334608031</v>
      </c>
      <c r="H422">
        <f t="shared" si="95"/>
        <v>1</v>
      </c>
      <c r="N422">
        <f t="shared" si="87"/>
        <v>0.16381790739999999</v>
      </c>
      <c r="O422">
        <f t="shared" si="88"/>
        <v>2.3281355463457241E-2</v>
      </c>
      <c r="P422">
        <f t="shared" si="89"/>
        <v>2.6709012003966245E-3</v>
      </c>
    </row>
    <row r="423" spans="1:18" ht="15" customHeight="1" x14ac:dyDescent="0.25">
      <c r="A423" s="18">
        <v>41207</v>
      </c>
      <c r="B423" s="1" t="s">
        <v>22</v>
      </c>
      <c r="C423" s="1">
        <v>2</v>
      </c>
      <c r="D423" s="1" t="s">
        <v>7</v>
      </c>
      <c r="E423" s="8">
        <v>6.9906984000000003</v>
      </c>
      <c r="F423" s="8">
        <v>1.9220000000000001E-2</v>
      </c>
      <c r="G423" s="16">
        <f t="shared" si="86"/>
        <v>0.27493676454415483</v>
      </c>
      <c r="H423">
        <f t="shared" si="95"/>
        <v>1</v>
      </c>
      <c r="N423">
        <f t="shared" si="87"/>
        <v>0.16291675848000001</v>
      </c>
      <c r="O423">
        <f t="shared" si="88"/>
        <v>2.3304790045011813E-2</v>
      </c>
      <c r="P423">
        <f t="shared" si="89"/>
        <v>6.4073435733563765E-3</v>
      </c>
    </row>
    <row r="424" spans="1:18" ht="15" customHeight="1" x14ac:dyDescent="0.25">
      <c r="A424" s="18">
        <v>41207</v>
      </c>
      <c r="B424" s="1" t="s">
        <v>22</v>
      </c>
      <c r="C424" s="1">
        <v>3</v>
      </c>
      <c r="D424" s="1" t="s">
        <v>7</v>
      </c>
      <c r="E424" s="8">
        <v>4.8030780000000002</v>
      </c>
      <c r="F424" s="8">
        <v>0</v>
      </c>
      <c r="G424" s="16">
        <f t="shared" si="86"/>
        <v>0</v>
      </c>
      <c r="H424">
        <f t="shared" si="95"/>
        <v>1</v>
      </c>
      <c r="N424">
        <f t="shared" si="87"/>
        <v>0.1198206366</v>
      </c>
      <c r="O424">
        <f t="shared" si="88"/>
        <v>2.4946635594924754E-2</v>
      </c>
      <c r="P424">
        <f t="shared" si="89"/>
        <v>0</v>
      </c>
    </row>
    <row r="425" spans="1:18" ht="15" customHeight="1" x14ac:dyDescent="0.25">
      <c r="A425" s="18">
        <v>41207</v>
      </c>
      <c r="B425" s="1" t="s">
        <v>22</v>
      </c>
      <c r="C425" s="1">
        <v>4</v>
      </c>
      <c r="D425" s="1" t="s">
        <v>7</v>
      </c>
      <c r="E425" s="8">
        <v>8.5136912000000002</v>
      </c>
      <c r="F425" s="8">
        <v>0</v>
      </c>
      <c r="G425" s="16">
        <f t="shared" si="86"/>
        <v>0</v>
      </c>
      <c r="H425">
        <f t="shared" si="95"/>
        <v>1</v>
      </c>
      <c r="N425">
        <f t="shared" si="87"/>
        <v>0.19291971663999999</v>
      </c>
      <c r="O425">
        <f t="shared" si="88"/>
        <v>2.2659938222800467E-2</v>
      </c>
      <c r="P425">
        <f t="shared" si="89"/>
        <v>0</v>
      </c>
    </row>
    <row r="426" spans="1:18" ht="15" customHeight="1" x14ac:dyDescent="0.25">
      <c r="A426" s="18">
        <v>41207</v>
      </c>
      <c r="B426" s="1" t="s">
        <v>22</v>
      </c>
      <c r="C426" s="1">
        <v>5</v>
      </c>
      <c r="D426" s="1" t="s">
        <v>7</v>
      </c>
      <c r="E426" s="8">
        <v>8.3191848000000004</v>
      </c>
      <c r="F426" s="8">
        <v>0</v>
      </c>
      <c r="G426" s="16">
        <f t="shared" si="86"/>
        <v>0</v>
      </c>
      <c r="H426">
        <f t="shared" si="95"/>
        <v>1</v>
      </c>
      <c r="N426">
        <f t="shared" si="87"/>
        <v>0.18908794056</v>
      </c>
      <c r="O426">
        <f t="shared" si="88"/>
        <v>2.2729142951602662E-2</v>
      </c>
      <c r="P426">
        <f t="shared" si="89"/>
        <v>0</v>
      </c>
    </row>
    <row r="427" spans="1:18" ht="15" customHeight="1" x14ac:dyDescent="0.25">
      <c r="A427" s="18">
        <v>41207</v>
      </c>
      <c r="B427" s="1" t="s">
        <v>22</v>
      </c>
      <c r="C427" s="1">
        <v>6</v>
      </c>
      <c r="D427" s="1" t="s">
        <v>7</v>
      </c>
      <c r="E427" s="8">
        <v>6.8953671999999999</v>
      </c>
      <c r="F427" s="8">
        <v>0.24255640000000001</v>
      </c>
      <c r="G427" s="16">
        <f t="shared" si="86"/>
        <v>3.5176719812688146</v>
      </c>
      <c r="H427">
        <f t="shared" si="95"/>
        <v>1</v>
      </c>
      <c r="N427">
        <f t="shared" si="87"/>
        <v>0.16103873384</v>
      </c>
      <c r="O427">
        <f t="shared" si="88"/>
        <v>2.3354627704235971E-2</v>
      </c>
      <c r="P427">
        <f t="shared" si="89"/>
        <v>8.2153919508155301E-2</v>
      </c>
    </row>
    <row r="428" spans="1:18" ht="15" customHeight="1" x14ac:dyDescent="0.25">
      <c r="A428" s="18">
        <v>41207</v>
      </c>
      <c r="B428" s="1" t="s">
        <v>22</v>
      </c>
      <c r="C428" s="1">
        <v>7</v>
      </c>
      <c r="D428" s="12"/>
      <c r="E428" s="9"/>
      <c r="F428" s="9"/>
      <c r="G428" s="16"/>
      <c r="H428" t="str">
        <f t="shared" si="95"/>
        <v/>
      </c>
    </row>
    <row r="429" spans="1:18" ht="15" customHeight="1" x14ac:dyDescent="0.25">
      <c r="A429" s="18">
        <v>41207</v>
      </c>
      <c r="B429" s="1" t="s">
        <v>22</v>
      </c>
      <c r="C429" s="1">
        <v>8</v>
      </c>
      <c r="D429" s="1" t="s">
        <v>7</v>
      </c>
      <c r="E429" s="8">
        <v>6.7681307999999998</v>
      </c>
      <c r="F429" s="8">
        <v>8.3799200000000004E-2</v>
      </c>
      <c r="G429" s="16">
        <f t="shared" si="86"/>
        <v>1.2381439200318056</v>
      </c>
      <c r="H429">
        <f t="shared" si="95"/>
        <v>1</v>
      </c>
      <c r="N429">
        <f t="shared" si="87"/>
        <v>0.15853217675999998</v>
      </c>
      <c r="O429">
        <f t="shared" si="88"/>
        <v>2.3423332297301345E-2</v>
      </c>
      <c r="P429">
        <f t="shared" si="89"/>
        <v>2.9001456470788285E-2</v>
      </c>
    </row>
    <row r="430" spans="1:18" ht="15" customHeight="1" x14ac:dyDescent="0.25">
      <c r="A430" s="18">
        <v>41207</v>
      </c>
      <c r="B430" s="1" t="s">
        <v>22</v>
      </c>
      <c r="C430" s="1">
        <v>9</v>
      </c>
      <c r="D430" s="1" t="s">
        <v>7</v>
      </c>
      <c r="E430" s="8">
        <v>8.0435700000000008</v>
      </c>
      <c r="F430" s="8">
        <v>0</v>
      </c>
      <c r="G430" s="16">
        <f t="shared" si="86"/>
        <v>0</v>
      </c>
      <c r="H430">
        <f t="shared" si="95"/>
        <v>1</v>
      </c>
      <c r="N430">
        <f t="shared" si="87"/>
        <v>0.18365832900000001</v>
      </c>
      <c r="O430">
        <f t="shared" si="88"/>
        <v>2.2832937240553634E-2</v>
      </c>
      <c r="P430">
        <f t="shared" si="89"/>
        <v>0</v>
      </c>
    </row>
    <row r="431" spans="1:18" ht="15" customHeight="1" x14ac:dyDescent="0.25">
      <c r="A431" s="18">
        <v>41207</v>
      </c>
      <c r="B431" s="1" t="s">
        <v>22</v>
      </c>
      <c r="C431" s="1">
        <v>10</v>
      </c>
      <c r="D431" s="1" t="s">
        <v>7</v>
      </c>
      <c r="E431" s="8">
        <v>8.2530680000000007</v>
      </c>
      <c r="F431" s="8">
        <v>0</v>
      </c>
      <c r="G431" s="16">
        <f t="shared" si="86"/>
        <v>0</v>
      </c>
      <c r="H431">
        <f t="shared" si="95"/>
        <v>1</v>
      </c>
      <c r="N431">
        <f t="shared" si="87"/>
        <v>0.18778543959999999</v>
      </c>
      <c r="O431">
        <f t="shared" si="88"/>
        <v>2.2753409956152059E-2</v>
      </c>
      <c r="P431">
        <f t="shared" si="89"/>
        <v>0</v>
      </c>
    </row>
    <row r="432" spans="1:18" ht="15" customHeight="1" x14ac:dyDescent="0.25">
      <c r="A432" s="18">
        <v>41207</v>
      </c>
      <c r="B432" s="1" t="s">
        <v>22</v>
      </c>
      <c r="C432" s="1">
        <v>11</v>
      </c>
      <c r="D432" s="1" t="s">
        <v>7</v>
      </c>
      <c r="E432" s="8">
        <v>8.9645924000000008</v>
      </c>
      <c r="F432" s="8">
        <v>4.6128000000000002E-3</v>
      </c>
      <c r="G432" s="16">
        <f t="shared" si="86"/>
        <v>5.1455769478152738E-2</v>
      </c>
      <c r="H432">
        <f t="shared" si="95"/>
        <v>1</v>
      </c>
      <c r="N432">
        <f t="shared" si="87"/>
        <v>0.20180247028000001</v>
      </c>
      <c r="O432">
        <f t="shared" si="88"/>
        <v>2.2511059206662871E-2</v>
      </c>
      <c r="P432">
        <f t="shared" si="89"/>
        <v>1.1583238732470926E-3</v>
      </c>
    </row>
    <row r="433" spans="1:16" ht="15" customHeight="1" x14ac:dyDescent="0.25">
      <c r="A433" s="18">
        <v>41207</v>
      </c>
      <c r="B433" s="1" t="s">
        <v>22</v>
      </c>
      <c r="C433" s="1">
        <v>12</v>
      </c>
      <c r="D433" s="1" t="s">
        <v>7</v>
      </c>
      <c r="E433" s="8">
        <v>7.0395171999999997</v>
      </c>
      <c r="F433" s="8">
        <v>0</v>
      </c>
      <c r="G433" s="16">
        <f t="shared" si="86"/>
        <v>0</v>
      </c>
      <c r="H433">
        <f t="shared" si="95"/>
        <v>1</v>
      </c>
      <c r="N433">
        <f t="shared" si="87"/>
        <v>0.16387848883999998</v>
      </c>
      <c r="O433">
        <f t="shared" si="88"/>
        <v>2.3279790954981967E-2</v>
      </c>
      <c r="P433">
        <f t="shared" si="89"/>
        <v>0</v>
      </c>
    </row>
    <row r="434" spans="1:16" ht="15" customHeight="1" x14ac:dyDescent="0.25">
      <c r="A434" s="18">
        <v>41207</v>
      </c>
      <c r="B434" s="1" t="s">
        <v>22</v>
      </c>
      <c r="C434" s="1">
        <v>13</v>
      </c>
      <c r="D434" s="1" t="s">
        <v>7</v>
      </c>
      <c r="E434" s="8">
        <v>6.7765876</v>
      </c>
      <c r="F434" s="8">
        <v>0</v>
      </c>
      <c r="G434" s="16">
        <f t="shared" si="86"/>
        <v>0</v>
      </c>
      <c r="H434">
        <f t="shared" si="95"/>
        <v>1</v>
      </c>
      <c r="N434">
        <f t="shared" si="87"/>
        <v>0.15869877571999999</v>
      </c>
      <c r="O434">
        <f t="shared" si="88"/>
        <v>2.3418685788109635E-2</v>
      </c>
      <c r="P434">
        <f t="shared" si="89"/>
        <v>0</v>
      </c>
    </row>
    <row r="435" spans="1:16" ht="15" customHeight="1" x14ac:dyDescent="0.25">
      <c r="A435" s="18">
        <v>41207</v>
      </c>
      <c r="B435" s="1" t="s">
        <v>22</v>
      </c>
      <c r="C435" s="1">
        <v>14</v>
      </c>
      <c r="D435" s="1" t="s">
        <v>7</v>
      </c>
      <c r="E435" s="8">
        <v>9.7960495999999999</v>
      </c>
      <c r="F435" s="8">
        <v>1.4222800000000001E-2</v>
      </c>
      <c r="G435" s="16">
        <f t="shared" si="86"/>
        <v>0.14518913828284413</v>
      </c>
      <c r="H435">
        <f t="shared" si="95"/>
        <v>1</v>
      </c>
      <c r="N435">
        <f t="shared" si="87"/>
        <v>0.21818217711999999</v>
      </c>
      <c r="O435">
        <f t="shared" si="88"/>
        <v>2.227246553753668E-2</v>
      </c>
      <c r="P435">
        <f t="shared" si="89"/>
        <v>3.2337200788292936E-3</v>
      </c>
    </row>
    <row r="436" spans="1:16" ht="15" customHeight="1" x14ac:dyDescent="0.25">
      <c r="A436" s="18">
        <v>41207</v>
      </c>
      <c r="B436" s="1" t="s">
        <v>22</v>
      </c>
      <c r="C436" s="1">
        <v>15</v>
      </c>
      <c r="D436" s="1" t="s">
        <v>7</v>
      </c>
      <c r="E436" s="8">
        <v>8.3756915999999997</v>
      </c>
      <c r="F436" s="8">
        <v>2.6908000000000001E-2</v>
      </c>
      <c r="G436" s="16">
        <f t="shared" si="86"/>
        <v>0.3212630226260958</v>
      </c>
      <c r="H436">
        <f t="shared" si="95"/>
        <v>1</v>
      </c>
      <c r="N436">
        <f t="shared" si="87"/>
        <v>0.19020112451999999</v>
      </c>
      <c r="O436">
        <f t="shared" si="88"/>
        <v>2.2708706767570093E-2</v>
      </c>
      <c r="P436">
        <f t="shared" si="89"/>
        <v>7.2954677760792451E-3</v>
      </c>
    </row>
    <row r="437" spans="1:16" ht="15" customHeight="1" x14ac:dyDescent="0.25">
      <c r="A437" s="18">
        <v>41207</v>
      </c>
      <c r="B437" s="1" t="s">
        <v>22</v>
      </c>
      <c r="C437" s="1">
        <v>16</v>
      </c>
      <c r="D437" s="1" t="s">
        <v>7</v>
      </c>
      <c r="E437" s="8">
        <v>9.2448200000000007</v>
      </c>
      <c r="F437" s="8">
        <v>0</v>
      </c>
      <c r="G437" s="16">
        <f t="shared" si="86"/>
        <v>0</v>
      </c>
      <c r="H437">
        <f t="shared" si="95"/>
        <v>1</v>
      </c>
      <c r="N437">
        <f t="shared" si="87"/>
        <v>0.207322954</v>
      </c>
      <c r="O437">
        <f t="shared" si="88"/>
        <v>2.2425850800772754E-2</v>
      </c>
      <c r="P437">
        <f t="shared" si="89"/>
        <v>0</v>
      </c>
    </row>
    <row r="438" spans="1:16" ht="15" customHeight="1" x14ac:dyDescent="0.25">
      <c r="A438" s="18">
        <v>41207</v>
      </c>
      <c r="B438" s="1" t="s">
        <v>22</v>
      </c>
      <c r="C438" s="1">
        <v>17</v>
      </c>
      <c r="D438" s="1" t="s">
        <v>7</v>
      </c>
      <c r="E438" s="8">
        <v>14.2251064</v>
      </c>
      <c r="F438" s="8">
        <v>0</v>
      </c>
      <c r="G438" s="16">
        <f t="shared" si="86"/>
        <v>0</v>
      </c>
      <c r="H438">
        <f t="shared" si="95"/>
        <v>1</v>
      </c>
      <c r="N438">
        <f t="shared" si="87"/>
        <v>0.30543459607999995</v>
      </c>
      <c r="O438">
        <f t="shared" si="88"/>
        <v>2.1471515747678343E-2</v>
      </c>
      <c r="P438">
        <f t="shared" si="89"/>
        <v>0</v>
      </c>
    </row>
    <row r="439" spans="1:16" ht="15" customHeight="1" x14ac:dyDescent="0.25">
      <c r="A439" s="18">
        <v>41207</v>
      </c>
      <c r="B439" s="1" t="s">
        <v>22</v>
      </c>
      <c r="C439" s="1">
        <v>18</v>
      </c>
      <c r="D439" s="1" t="s">
        <v>7</v>
      </c>
      <c r="E439" s="8">
        <v>12.2416024</v>
      </c>
      <c r="F439" s="8">
        <v>0</v>
      </c>
      <c r="G439" s="16">
        <f t="shared" si="86"/>
        <v>0</v>
      </c>
      <c r="H439">
        <f t="shared" si="95"/>
        <v>1</v>
      </c>
      <c r="N439">
        <f t="shared" si="87"/>
        <v>0.26635956727999999</v>
      </c>
      <c r="O439">
        <f t="shared" si="88"/>
        <v>2.1758554033743164E-2</v>
      </c>
      <c r="P439">
        <f t="shared" si="89"/>
        <v>0</v>
      </c>
    </row>
    <row r="440" spans="1:16" ht="15" customHeight="1" x14ac:dyDescent="0.25">
      <c r="A440" s="18">
        <v>41207</v>
      </c>
      <c r="B440" s="1" t="s">
        <v>22</v>
      </c>
      <c r="C440" s="1">
        <v>19</v>
      </c>
      <c r="D440" s="1" t="s">
        <v>7</v>
      </c>
      <c r="E440" s="8">
        <v>9.2344411999999991</v>
      </c>
      <c r="F440" s="8">
        <v>0.96715039999999997</v>
      </c>
      <c r="G440" s="16">
        <f t="shared" si="86"/>
        <v>10.473296424260086</v>
      </c>
      <c r="H440">
        <f t="shared" si="95"/>
        <v>1</v>
      </c>
      <c r="N440">
        <f t="shared" si="87"/>
        <v>0.20711849163999999</v>
      </c>
      <c r="O440">
        <f t="shared" si="88"/>
        <v>2.2428914446929394E-2</v>
      </c>
      <c r="P440">
        <f t="shared" si="89"/>
        <v>0.23490466947706101</v>
      </c>
    </row>
    <row r="441" spans="1:16" ht="15" customHeight="1" x14ac:dyDescent="0.25">
      <c r="A441" s="18">
        <v>41207</v>
      </c>
      <c r="B441" s="1" t="s">
        <v>22</v>
      </c>
      <c r="C441" s="1">
        <v>20</v>
      </c>
      <c r="D441" s="1" t="s">
        <v>7</v>
      </c>
      <c r="E441" s="8">
        <v>9.3155496000000007</v>
      </c>
      <c r="F441" s="8">
        <v>1.6144800000000001E-2</v>
      </c>
      <c r="G441" s="16">
        <f t="shared" si="86"/>
        <v>0.1733102253032929</v>
      </c>
      <c r="H441">
        <f t="shared" si="95"/>
        <v>1</v>
      </c>
      <c r="N441">
        <f t="shared" si="87"/>
        <v>0.20871632711999999</v>
      </c>
      <c r="O441">
        <f t="shared" si="88"/>
        <v>2.2405154401196035E-2</v>
      </c>
      <c r="P441">
        <f t="shared" si="89"/>
        <v>3.8830423572263494E-3</v>
      </c>
    </row>
    <row r="442" spans="1:16" ht="15" customHeight="1" x14ac:dyDescent="0.25">
      <c r="A442" s="18">
        <v>41207</v>
      </c>
      <c r="B442" s="1" t="s">
        <v>22</v>
      </c>
      <c r="C442" s="1">
        <v>21</v>
      </c>
      <c r="D442" s="1" t="s">
        <v>7</v>
      </c>
      <c r="E442" s="8">
        <v>11.660774</v>
      </c>
      <c r="F442" s="8">
        <v>0</v>
      </c>
      <c r="G442" s="16">
        <f t="shared" si="86"/>
        <v>0</v>
      </c>
      <c r="H442">
        <f t="shared" si="95"/>
        <v>1</v>
      </c>
      <c r="N442">
        <f t="shared" si="87"/>
        <v>0.25491724780000002</v>
      </c>
      <c r="O442">
        <f t="shared" si="88"/>
        <v>2.1861091536462332E-2</v>
      </c>
      <c r="P442">
        <f t="shared" si="89"/>
        <v>0</v>
      </c>
    </row>
    <row r="443" spans="1:16" ht="15" customHeight="1" x14ac:dyDescent="0.25">
      <c r="A443" s="18">
        <v>41207</v>
      </c>
      <c r="B443" s="1" t="s">
        <v>22</v>
      </c>
      <c r="C443" s="1">
        <v>22</v>
      </c>
      <c r="D443" s="1" t="s">
        <v>7</v>
      </c>
      <c r="E443" s="8">
        <v>6.1161884000000004</v>
      </c>
      <c r="F443" s="8">
        <v>0</v>
      </c>
      <c r="G443" s="16">
        <f t="shared" si="86"/>
        <v>0</v>
      </c>
      <c r="H443">
        <f t="shared" si="95"/>
        <v>1</v>
      </c>
      <c r="N443">
        <f t="shared" si="87"/>
        <v>0.14568891148000002</v>
      </c>
      <c r="O443">
        <f t="shared" si="88"/>
        <v>2.3820213170673423E-2</v>
      </c>
      <c r="P443">
        <f t="shared" si="89"/>
        <v>0</v>
      </c>
    </row>
    <row r="444" spans="1:16" ht="15" customHeight="1" x14ac:dyDescent="0.25">
      <c r="A444" s="18">
        <v>41207</v>
      </c>
      <c r="B444" s="1" t="s">
        <v>22</v>
      </c>
      <c r="C444" s="1">
        <v>23</v>
      </c>
      <c r="D444" s="1" t="s">
        <v>7</v>
      </c>
      <c r="E444" s="8">
        <v>8.2749787999999995</v>
      </c>
      <c r="F444" s="8">
        <v>0</v>
      </c>
      <c r="G444" s="16">
        <f t="shared" si="86"/>
        <v>0</v>
      </c>
      <c r="H444">
        <f t="shared" si="95"/>
        <v>1</v>
      </c>
      <c r="N444">
        <f t="shared" si="87"/>
        <v>0.18821708235999998</v>
      </c>
      <c r="O444">
        <f t="shared" si="88"/>
        <v>2.2745325022464104E-2</v>
      </c>
      <c r="P444">
        <f t="shared" si="89"/>
        <v>0</v>
      </c>
    </row>
    <row r="445" spans="1:16" ht="15" customHeight="1" x14ac:dyDescent="0.25">
      <c r="A445" s="18">
        <v>41207</v>
      </c>
      <c r="B445" s="1" t="s">
        <v>22</v>
      </c>
      <c r="C445" s="1">
        <v>24</v>
      </c>
      <c r="D445" s="1" t="s">
        <v>8</v>
      </c>
      <c r="E445" s="8">
        <v>12.386521200000001</v>
      </c>
      <c r="F445" s="8">
        <v>0.12531439999999999</v>
      </c>
      <c r="G445" s="16">
        <f t="shared" si="86"/>
        <v>1.0116997175930236</v>
      </c>
      <c r="H445">
        <f t="shared" si="95"/>
        <v>1</v>
      </c>
      <c r="N445">
        <f t="shared" si="87"/>
        <v>0.26921446764000001</v>
      </c>
      <c r="O445">
        <f t="shared" si="88"/>
        <v>2.1734469532898388E-2</v>
      </c>
      <c r="P445">
        <f t="shared" si="89"/>
        <v>2.1988756688467476E-2</v>
      </c>
    </row>
    <row r="446" spans="1:16" ht="15" customHeight="1" x14ac:dyDescent="0.25">
      <c r="A446" s="18">
        <v>41207</v>
      </c>
      <c r="B446" s="1" t="s">
        <v>22</v>
      </c>
      <c r="C446" s="1">
        <v>25</v>
      </c>
      <c r="D446" s="1" t="s">
        <v>7</v>
      </c>
      <c r="E446" s="8">
        <v>12.5714176</v>
      </c>
      <c r="F446" s="8">
        <v>0</v>
      </c>
      <c r="G446" s="16">
        <f t="shared" si="86"/>
        <v>0</v>
      </c>
      <c r="H446">
        <f t="shared" si="95"/>
        <v>1</v>
      </c>
      <c r="N446">
        <f t="shared" si="87"/>
        <v>0.27285692671999995</v>
      </c>
      <c r="O446">
        <f t="shared" si="88"/>
        <v>2.1704547203968465E-2</v>
      </c>
      <c r="P446">
        <f t="shared" si="89"/>
        <v>0</v>
      </c>
    </row>
    <row r="447" spans="1:16" ht="15" customHeight="1" x14ac:dyDescent="0.25">
      <c r="A447" s="18">
        <v>41207</v>
      </c>
      <c r="B447" s="1" t="s">
        <v>22</v>
      </c>
      <c r="C447" s="1">
        <v>26</v>
      </c>
      <c r="D447" s="1" t="s">
        <v>7</v>
      </c>
      <c r="E447" s="8">
        <v>4.6854516000000004</v>
      </c>
      <c r="F447" s="8">
        <v>2.9983200000000002E-2</v>
      </c>
      <c r="G447" s="16">
        <f t="shared" si="86"/>
        <v>0.63992124046271226</v>
      </c>
      <c r="H447">
        <f t="shared" si="95"/>
        <v>1</v>
      </c>
      <c r="N447">
        <f t="shared" si="87"/>
        <v>0.11750339652</v>
      </c>
      <c r="O447">
        <f t="shared" si="88"/>
        <v>2.5078350296052571E-2</v>
      </c>
      <c r="P447">
        <f t="shared" si="89"/>
        <v>1.6048169030208389E-2</v>
      </c>
    </row>
    <row r="448" spans="1:16" ht="15" customHeight="1" x14ac:dyDescent="0.25">
      <c r="A448" s="18">
        <v>41207</v>
      </c>
      <c r="B448" s="1" t="s">
        <v>22</v>
      </c>
      <c r="C448" s="1">
        <v>27</v>
      </c>
      <c r="D448" s="1" t="s">
        <v>7</v>
      </c>
      <c r="E448" s="8">
        <v>4.6873735999999999</v>
      </c>
      <c r="F448" s="8">
        <v>0</v>
      </c>
      <c r="G448" s="16">
        <f t="shared" si="86"/>
        <v>0</v>
      </c>
      <c r="H448">
        <f t="shared" si="95"/>
        <v>1</v>
      </c>
      <c r="N448">
        <f t="shared" si="87"/>
        <v>0.11754125991999999</v>
      </c>
      <c r="O448">
        <f t="shared" si="88"/>
        <v>2.507614496954115E-2</v>
      </c>
      <c r="P448">
        <f t="shared" si="89"/>
        <v>0</v>
      </c>
    </row>
    <row r="449" spans="1:18" ht="15" customHeight="1" x14ac:dyDescent="0.25">
      <c r="A449" s="18">
        <v>41207</v>
      </c>
      <c r="B449" s="1" t="s">
        <v>22</v>
      </c>
      <c r="C449" s="1">
        <v>28</v>
      </c>
      <c r="D449" s="1" t="s">
        <v>7</v>
      </c>
      <c r="E449" s="8">
        <v>11.4458944</v>
      </c>
      <c r="F449" s="8">
        <v>0</v>
      </c>
      <c r="G449" s="16">
        <f t="shared" si="86"/>
        <v>0</v>
      </c>
      <c r="H449">
        <f t="shared" si="95"/>
        <v>1</v>
      </c>
      <c r="N449">
        <f t="shared" si="87"/>
        <v>0.25068411967999998</v>
      </c>
      <c r="O449">
        <f t="shared" si="88"/>
        <v>2.1901662807582777E-2</v>
      </c>
      <c r="P449">
        <f t="shared" si="89"/>
        <v>0</v>
      </c>
    </row>
    <row r="450" spans="1:18" ht="15" customHeight="1" x14ac:dyDescent="0.25">
      <c r="A450" s="18">
        <v>41207</v>
      </c>
      <c r="B450" s="1" t="s">
        <v>22</v>
      </c>
      <c r="C450" s="1">
        <v>29</v>
      </c>
      <c r="D450" s="12"/>
      <c r="E450" s="9"/>
      <c r="F450" s="9"/>
      <c r="G450" s="16"/>
      <c r="H450" t="str">
        <f t="shared" si="95"/>
        <v/>
      </c>
    </row>
    <row r="451" spans="1:18" x14ac:dyDescent="0.25">
      <c r="A451" s="18">
        <v>41207</v>
      </c>
      <c r="B451" s="1" t="s">
        <v>22</v>
      </c>
      <c r="C451" s="1">
        <v>30</v>
      </c>
      <c r="D451" s="12"/>
      <c r="E451" s="9"/>
      <c r="F451" s="9"/>
      <c r="G451" s="16"/>
      <c r="H451" t="str">
        <f t="shared" si="95"/>
        <v/>
      </c>
      <c r="I451">
        <f t="shared" ref="I451" si="101">SUM(H422:H451)</f>
        <v>27</v>
      </c>
      <c r="J451" s="15">
        <f t="shared" ref="J451" si="102">AVERAGE(G422:G451)</f>
        <v>0.66524485026655789</v>
      </c>
      <c r="K451" s="15">
        <f t="shared" ref="K451" si="103">STDEV(G422:G451)/(SQRT(I451))</f>
        <v>0.4017888176967585</v>
      </c>
      <c r="L451" s="15">
        <f t="shared" ref="L451" si="104">AVERAGE(F422:F451)</f>
        <v>5.6962385185185177E-2</v>
      </c>
      <c r="M451">
        <f t="shared" ref="M451" si="105">STDEV(F422:F451)/SQRT(I451)</f>
        <v>3.6434268833366014E-2</v>
      </c>
      <c r="Q451">
        <f>AVERAGE(P422:P451)</f>
        <v>1.5138732223474647E-2</v>
      </c>
      <c r="R451">
        <f>STDEV(P422:P451)/SQRT(I451)</f>
        <v>9.0465714486377743E-3</v>
      </c>
    </row>
    <row r="452" spans="1:18" ht="15" customHeight="1" x14ac:dyDescent="0.25">
      <c r="A452" s="18">
        <v>41423</v>
      </c>
      <c r="B452" s="1" t="s">
        <v>20</v>
      </c>
      <c r="C452" s="1">
        <v>1</v>
      </c>
      <c r="D452" s="1" t="s">
        <v>7</v>
      </c>
      <c r="E452" s="8">
        <v>7.3393492</v>
      </c>
      <c r="F452" s="8">
        <v>3.7671200000000002E-2</v>
      </c>
      <c r="G452" s="16">
        <f t="shared" ref="G452:G514" si="106">100*F452/E452</f>
        <v>0.51327711726810876</v>
      </c>
      <c r="H452">
        <f t="shared" si="95"/>
        <v>1</v>
      </c>
      <c r="N452">
        <f t="shared" ref="N452:N514" si="107" xml:space="preserve"> 0.0197*E452 + 0.0252</f>
        <v>0.16978517924</v>
      </c>
      <c r="O452">
        <f t="shared" ref="O452:O514" si="108">N452/E452</f>
        <v>2.3133546941737013E-2</v>
      </c>
      <c r="P452">
        <f t="shared" ref="P452:P514" si="109">G452*O452</f>
        <v>1.1873920286441247E-2</v>
      </c>
    </row>
    <row r="453" spans="1:18" ht="15" customHeight="1" x14ac:dyDescent="0.25">
      <c r="A453" s="18">
        <v>41423</v>
      </c>
      <c r="B453" s="1" t="s">
        <v>20</v>
      </c>
      <c r="C453" s="1">
        <v>2</v>
      </c>
      <c r="D453" s="1" t="s">
        <v>7</v>
      </c>
      <c r="E453" s="8">
        <v>7.2609316000000002</v>
      </c>
      <c r="F453" s="8">
        <v>0</v>
      </c>
      <c r="G453" s="16">
        <f t="shared" si="106"/>
        <v>0</v>
      </c>
      <c r="H453">
        <f t="shared" si="95"/>
        <v>1</v>
      </c>
      <c r="N453">
        <f t="shared" si="107"/>
        <v>0.16824035252</v>
      </c>
      <c r="O453">
        <f t="shared" si="108"/>
        <v>2.3170629030577837E-2</v>
      </c>
      <c r="P453">
        <f t="shared" si="109"/>
        <v>0</v>
      </c>
    </row>
    <row r="454" spans="1:18" ht="15" customHeight="1" x14ac:dyDescent="0.25">
      <c r="A454" s="18">
        <v>41423</v>
      </c>
      <c r="B454" s="1" t="s">
        <v>20</v>
      </c>
      <c r="C454" s="1">
        <v>3</v>
      </c>
      <c r="D454" s="1" t="s">
        <v>7</v>
      </c>
      <c r="E454" s="8">
        <v>3.6944683999999999</v>
      </c>
      <c r="F454" s="8">
        <v>7.1498400000000004E-2</v>
      </c>
      <c r="G454" s="16">
        <f t="shared" si="106"/>
        <v>1.9352824888148996</v>
      </c>
      <c r="H454">
        <f t="shared" si="95"/>
        <v>1</v>
      </c>
      <c r="N454">
        <f t="shared" si="107"/>
        <v>9.7981027479999996E-2</v>
      </c>
      <c r="O454">
        <f t="shared" si="108"/>
        <v>2.6521008402724464E-2</v>
      </c>
      <c r="P454">
        <f t="shared" si="109"/>
        <v>5.1325643147505463E-2</v>
      </c>
    </row>
    <row r="455" spans="1:18" ht="15" customHeight="1" x14ac:dyDescent="0.25">
      <c r="A455" s="18">
        <v>41423</v>
      </c>
      <c r="B455" s="1" t="s">
        <v>20</v>
      </c>
      <c r="C455" s="1">
        <v>4</v>
      </c>
      <c r="D455" s="1" t="s">
        <v>7</v>
      </c>
      <c r="E455" s="8">
        <v>2.9575735999999999</v>
      </c>
      <c r="F455" s="8">
        <v>1.3454000000000001E-2</v>
      </c>
      <c r="G455" s="16">
        <f t="shared" si="106"/>
        <v>0.45489992201715629</v>
      </c>
      <c r="H455">
        <f t="shared" si="95"/>
        <v>1</v>
      </c>
      <c r="N455">
        <f t="shared" si="107"/>
        <v>8.3464199919999996E-2</v>
      </c>
      <c r="O455">
        <f t="shared" si="108"/>
        <v>2.8220498019051833E-2</v>
      </c>
      <c r="P455">
        <f t="shared" si="109"/>
        <v>1.2837502348151992E-2</v>
      </c>
    </row>
    <row r="456" spans="1:18" ht="15" customHeight="1" x14ac:dyDescent="0.25">
      <c r="A456" s="18">
        <v>41423</v>
      </c>
      <c r="B456" s="1" t="s">
        <v>20</v>
      </c>
      <c r="C456" s="1">
        <v>5</v>
      </c>
      <c r="D456" s="1" t="s">
        <v>7</v>
      </c>
      <c r="E456" s="8">
        <v>2.8576296000000001</v>
      </c>
      <c r="F456" s="8">
        <v>0</v>
      </c>
      <c r="G456" s="16">
        <f t="shared" si="106"/>
        <v>0</v>
      </c>
      <c r="H456">
        <f t="shared" si="95"/>
        <v>1</v>
      </c>
      <c r="N456">
        <f t="shared" si="107"/>
        <v>8.1495303120000001E-2</v>
      </c>
      <c r="O456">
        <f t="shared" si="108"/>
        <v>2.8518497680735111E-2</v>
      </c>
      <c r="P456">
        <f t="shared" si="109"/>
        <v>0</v>
      </c>
    </row>
    <row r="457" spans="1:18" ht="15" customHeight="1" x14ac:dyDescent="0.25">
      <c r="A457" s="18">
        <v>41423</v>
      </c>
      <c r="B457" s="1" t="s">
        <v>20</v>
      </c>
      <c r="C457" s="1">
        <v>6</v>
      </c>
      <c r="D457" s="1" t="s">
        <v>7</v>
      </c>
      <c r="E457" s="8">
        <v>8.2603715999999991</v>
      </c>
      <c r="F457" s="8">
        <v>6.1504000000000003E-3</v>
      </c>
      <c r="G457" s="16">
        <f t="shared" si="106"/>
        <v>7.4456698776118019E-2</v>
      </c>
      <c r="H457">
        <f t="shared" si="95"/>
        <v>1</v>
      </c>
      <c r="N457">
        <f t="shared" si="107"/>
        <v>0.18792932051999997</v>
      </c>
      <c r="O457">
        <f t="shared" si="108"/>
        <v>2.2750710212601086E-2</v>
      </c>
      <c r="P457">
        <f t="shared" si="109"/>
        <v>1.693942777242391E-3</v>
      </c>
    </row>
    <row r="458" spans="1:18" ht="15" customHeight="1" x14ac:dyDescent="0.25">
      <c r="A458" s="18">
        <v>41423</v>
      </c>
      <c r="B458" s="1" t="s">
        <v>20</v>
      </c>
      <c r="C458" s="1">
        <v>7</v>
      </c>
      <c r="D458" s="1" t="s">
        <v>7</v>
      </c>
      <c r="E458" s="8">
        <v>5.3673772</v>
      </c>
      <c r="F458" s="8">
        <v>0</v>
      </c>
      <c r="G458" s="16">
        <f t="shared" si="106"/>
        <v>0</v>
      </c>
      <c r="H458">
        <f t="shared" si="95"/>
        <v>1</v>
      </c>
      <c r="N458">
        <f t="shared" si="107"/>
        <v>0.13093733083999998</v>
      </c>
      <c r="O458">
        <f t="shared" si="108"/>
        <v>2.4395030563531098E-2</v>
      </c>
      <c r="P458">
        <f t="shared" si="109"/>
        <v>0</v>
      </c>
    </row>
    <row r="459" spans="1:18" ht="15" customHeight="1" x14ac:dyDescent="0.25">
      <c r="A459" s="18">
        <v>41423</v>
      </c>
      <c r="B459" s="1" t="s">
        <v>20</v>
      </c>
      <c r="C459" s="1">
        <v>8</v>
      </c>
      <c r="D459" s="1" t="s">
        <v>7</v>
      </c>
      <c r="E459" s="8">
        <v>5.7337103999999997</v>
      </c>
      <c r="F459" s="8">
        <v>0</v>
      </c>
      <c r="G459" s="16">
        <f t="shared" si="106"/>
        <v>0</v>
      </c>
      <c r="H459">
        <f t="shared" si="95"/>
        <v>1</v>
      </c>
      <c r="N459">
        <f t="shared" si="107"/>
        <v>0.13815409487999997</v>
      </c>
      <c r="O459">
        <f t="shared" si="108"/>
        <v>2.4095059785370389E-2</v>
      </c>
      <c r="P459">
        <f t="shared" si="109"/>
        <v>0</v>
      </c>
    </row>
    <row r="460" spans="1:18" ht="15" customHeight="1" x14ac:dyDescent="0.25">
      <c r="A460" s="18">
        <v>41423</v>
      </c>
      <c r="B460" s="1" t="s">
        <v>20</v>
      </c>
      <c r="C460" s="1">
        <v>9</v>
      </c>
      <c r="D460" s="1" t="s">
        <v>7</v>
      </c>
      <c r="E460" s="8">
        <v>2.4317144000000002</v>
      </c>
      <c r="F460" s="8">
        <v>0</v>
      </c>
      <c r="G460" s="16">
        <f t="shared" si="106"/>
        <v>0</v>
      </c>
      <c r="H460">
        <f t="shared" si="95"/>
        <v>1</v>
      </c>
      <c r="N460">
        <f t="shared" si="107"/>
        <v>7.3104773679999999E-2</v>
      </c>
      <c r="O460">
        <f t="shared" si="108"/>
        <v>3.0063059082925198E-2</v>
      </c>
      <c r="P460">
        <f t="shared" si="109"/>
        <v>0</v>
      </c>
    </row>
    <row r="461" spans="1:18" ht="15" customHeight="1" x14ac:dyDescent="0.25">
      <c r="A461" s="18">
        <v>41423</v>
      </c>
      <c r="B461" s="1" t="s">
        <v>20</v>
      </c>
      <c r="C461" s="1">
        <v>10</v>
      </c>
      <c r="D461" s="1" t="s">
        <v>7</v>
      </c>
      <c r="E461" s="8">
        <v>1.9888855999999999</v>
      </c>
      <c r="F461" s="8">
        <v>0</v>
      </c>
      <c r="G461" s="16">
        <f t="shared" si="106"/>
        <v>0</v>
      </c>
      <c r="H461">
        <f t="shared" ref="H461:H524" si="110">IF(D461="","", 1)</f>
        <v>1</v>
      </c>
      <c r="N461">
        <f t="shared" si="107"/>
        <v>6.4381046319999996E-2</v>
      </c>
      <c r="O461">
        <f t="shared" si="108"/>
        <v>3.2370412013642214E-2</v>
      </c>
      <c r="P461">
        <f t="shared" si="109"/>
        <v>0</v>
      </c>
    </row>
    <row r="462" spans="1:18" ht="15" customHeight="1" x14ac:dyDescent="0.25">
      <c r="A462" s="18">
        <v>41423</v>
      </c>
      <c r="B462" s="1" t="s">
        <v>20</v>
      </c>
      <c r="C462" s="1">
        <v>11</v>
      </c>
      <c r="D462" s="1" t="s">
        <v>7</v>
      </c>
      <c r="E462" s="8">
        <v>7.4535159999999996</v>
      </c>
      <c r="F462" s="8">
        <v>0</v>
      </c>
      <c r="G462" s="16">
        <f t="shared" si="106"/>
        <v>0</v>
      </c>
      <c r="H462">
        <f t="shared" si="110"/>
        <v>1</v>
      </c>
      <c r="N462">
        <f t="shared" si="107"/>
        <v>0.17203426519999998</v>
      </c>
      <c r="O462">
        <f t="shared" si="108"/>
        <v>2.3080954706476781E-2</v>
      </c>
      <c r="P462">
        <f t="shared" si="109"/>
        <v>0</v>
      </c>
    </row>
    <row r="463" spans="1:18" ht="15" customHeight="1" x14ac:dyDescent="0.25">
      <c r="A463" s="18">
        <v>41423</v>
      </c>
      <c r="B463" s="1" t="s">
        <v>20</v>
      </c>
      <c r="C463" s="1">
        <v>12</v>
      </c>
      <c r="D463" s="1" t="s">
        <v>7</v>
      </c>
      <c r="E463" s="8">
        <v>12.100527599999999</v>
      </c>
      <c r="F463" s="8">
        <v>0</v>
      </c>
      <c r="G463" s="16">
        <f t="shared" si="106"/>
        <v>0</v>
      </c>
      <c r="H463">
        <f t="shared" si="110"/>
        <v>1</v>
      </c>
      <c r="N463">
        <f t="shared" si="107"/>
        <v>0.26358039371999997</v>
      </c>
      <c r="O463">
        <f t="shared" si="108"/>
        <v>2.1782553821868063E-2</v>
      </c>
      <c r="P463">
        <f t="shared" si="109"/>
        <v>0</v>
      </c>
    </row>
    <row r="464" spans="1:18" ht="15" customHeight="1" x14ac:dyDescent="0.25">
      <c r="A464" s="18">
        <v>41423</v>
      </c>
      <c r="B464" s="1" t="s">
        <v>20</v>
      </c>
      <c r="C464" s="1">
        <v>13</v>
      </c>
      <c r="D464" s="1" t="s">
        <v>7</v>
      </c>
      <c r="E464" s="8">
        <v>5.1225144</v>
      </c>
      <c r="F464" s="8">
        <v>0</v>
      </c>
      <c r="G464" s="16">
        <f t="shared" si="106"/>
        <v>0</v>
      </c>
      <c r="H464">
        <f t="shared" si="110"/>
        <v>1</v>
      </c>
      <c r="N464">
        <f t="shared" si="107"/>
        <v>0.12611353368</v>
      </c>
      <c r="O464">
        <f t="shared" si="108"/>
        <v>2.4619459084390276E-2</v>
      </c>
      <c r="P464">
        <f t="shared" si="109"/>
        <v>0</v>
      </c>
    </row>
    <row r="465" spans="1:16" ht="15" customHeight="1" x14ac:dyDescent="0.25">
      <c r="A465" s="18">
        <v>41423</v>
      </c>
      <c r="B465" s="1" t="s">
        <v>20</v>
      </c>
      <c r="C465" s="1">
        <v>14</v>
      </c>
      <c r="D465" s="1" t="s">
        <v>7</v>
      </c>
      <c r="E465" s="8">
        <v>8.6067160000000005</v>
      </c>
      <c r="F465" s="8">
        <v>0</v>
      </c>
      <c r="G465" s="16">
        <f t="shared" si="106"/>
        <v>0</v>
      </c>
      <c r="H465">
        <f t="shared" si="110"/>
        <v>1</v>
      </c>
      <c r="N465">
        <f t="shared" si="107"/>
        <v>0.1947523052</v>
      </c>
      <c r="O465">
        <f t="shared" si="108"/>
        <v>2.2627946036560286E-2</v>
      </c>
      <c r="P465">
        <f t="shared" si="109"/>
        <v>0</v>
      </c>
    </row>
    <row r="466" spans="1:16" ht="15" customHeight="1" x14ac:dyDescent="0.25">
      <c r="A466" s="18">
        <v>41423</v>
      </c>
      <c r="B466" s="1" t="s">
        <v>20</v>
      </c>
      <c r="C466" s="1">
        <v>15</v>
      </c>
      <c r="D466" s="1" t="s">
        <v>7</v>
      </c>
      <c r="E466" s="8">
        <v>5.3400847999999996</v>
      </c>
      <c r="F466" s="8">
        <v>0</v>
      </c>
      <c r="G466" s="16">
        <f t="shared" si="106"/>
        <v>0</v>
      </c>
      <c r="H466">
        <f t="shared" si="110"/>
        <v>1</v>
      </c>
      <c r="N466">
        <f t="shared" si="107"/>
        <v>0.13039967055999999</v>
      </c>
      <c r="O466">
        <f t="shared" si="108"/>
        <v>2.441902618475272E-2</v>
      </c>
      <c r="P466">
        <f t="shared" si="109"/>
        <v>0</v>
      </c>
    </row>
    <row r="467" spans="1:16" ht="15" customHeight="1" x14ac:dyDescent="0.25">
      <c r="A467" s="18">
        <v>41423</v>
      </c>
      <c r="B467" s="1" t="s">
        <v>20</v>
      </c>
      <c r="C467" s="1">
        <v>16</v>
      </c>
      <c r="D467" s="1" t="s">
        <v>7</v>
      </c>
      <c r="E467" s="8">
        <v>8.1000768000000001</v>
      </c>
      <c r="F467" s="8">
        <v>3.3442800000000002E-2</v>
      </c>
      <c r="G467" s="16">
        <f t="shared" si="106"/>
        <v>0.41287015945330302</v>
      </c>
      <c r="H467">
        <f t="shared" si="110"/>
        <v>1</v>
      </c>
      <c r="N467">
        <f t="shared" si="107"/>
        <v>0.18477151296</v>
      </c>
      <c r="O467">
        <f t="shared" si="108"/>
        <v>2.2811081613448404E-2</v>
      </c>
      <c r="P467">
        <f t="shared" si="109"/>
        <v>9.4180149030467508E-3</v>
      </c>
    </row>
    <row r="468" spans="1:16" ht="15" customHeight="1" x14ac:dyDescent="0.25">
      <c r="A468" s="18">
        <v>41423</v>
      </c>
      <c r="B468" s="1" t="s">
        <v>20</v>
      </c>
      <c r="C468" s="1">
        <v>17</v>
      </c>
      <c r="D468" s="1" t="s">
        <v>7</v>
      </c>
      <c r="E468" s="8">
        <v>12.770152400000001</v>
      </c>
      <c r="F468" s="8">
        <v>0</v>
      </c>
      <c r="G468" s="16">
        <f t="shared" si="106"/>
        <v>0</v>
      </c>
      <c r="H468">
        <f t="shared" si="110"/>
        <v>1</v>
      </c>
      <c r="N468">
        <f t="shared" si="107"/>
        <v>0.27677200227999998</v>
      </c>
      <c r="O468">
        <f t="shared" si="108"/>
        <v>2.1673351547472526E-2</v>
      </c>
      <c r="P468">
        <f t="shared" si="109"/>
        <v>0</v>
      </c>
    </row>
    <row r="469" spans="1:16" ht="15" customHeight="1" x14ac:dyDescent="0.25">
      <c r="A469" s="18">
        <v>41423</v>
      </c>
      <c r="B469" s="1" t="s">
        <v>20</v>
      </c>
      <c r="C469" s="1">
        <v>18</v>
      </c>
      <c r="D469" s="1" t="s">
        <v>7</v>
      </c>
      <c r="E469" s="8">
        <v>8.9722804000000007</v>
      </c>
      <c r="F469" s="8">
        <v>0</v>
      </c>
      <c r="G469" s="16">
        <f t="shared" si="106"/>
        <v>0</v>
      </c>
      <c r="H469">
        <f t="shared" si="110"/>
        <v>1</v>
      </c>
      <c r="N469">
        <f t="shared" si="107"/>
        <v>0.20195392388</v>
      </c>
      <c r="O469">
        <f t="shared" si="108"/>
        <v>2.2508650518768894E-2</v>
      </c>
      <c r="P469">
        <f t="shared" si="109"/>
        <v>0</v>
      </c>
    </row>
    <row r="470" spans="1:16" ht="15" customHeight="1" x14ac:dyDescent="0.25">
      <c r="A470" s="18">
        <v>41423</v>
      </c>
      <c r="B470" s="1" t="s">
        <v>20</v>
      </c>
      <c r="C470" s="1">
        <v>19</v>
      </c>
      <c r="D470" s="1" t="s">
        <v>7</v>
      </c>
      <c r="E470" s="8">
        <v>5.9839548000000002</v>
      </c>
      <c r="F470" s="8">
        <v>0</v>
      </c>
      <c r="G470" s="16">
        <f t="shared" si="106"/>
        <v>0</v>
      </c>
      <c r="H470">
        <f t="shared" si="110"/>
        <v>1</v>
      </c>
      <c r="N470">
        <f t="shared" si="107"/>
        <v>0.14308390956</v>
      </c>
      <c r="O470">
        <f t="shared" si="108"/>
        <v>2.39112617561884E-2</v>
      </c>
      <c r="P470">
        <f t="shared" si="109"/>
        <v>0</v>
      </c>
    </row>
    <row r="471" spans="1:16" ht="15" customHeight="1" x14ac:dyDescent="0.25">
      <c r="A471" s="18">
        <v>41423</v>
      </c>
      <c r="B471" s="1" t="s">
        <v>20</v>
      </c>
      <c r="C471" s="1">
        <v>20</v>
      </c>
      <c r="D471" s="1" t="s">
        <v>7</v>
      </c>
      <c r="E471" s="8">
        <v>6.6335908000000003</v>
      </c>
      <c r="F471" s="8">
        <v>0.51278959999999996</v>
      </c>
      <c r="G471" s="16">
        <f t="shared" si="106"/>
        <v>7.7301964420235256</v>
      </c>
      <c r="H471">
        <f t="shared" si="110"/>
        <v>1</v>
      </c>
      <c r="N471">
        <f t="shared" si="107"/>
        <v>0.15588173876</v>
      </c>
      <c r="O471">
        <f t="shared" si="108"/>
        <v>2.3498847526139236E-2</v>
      </c>
      <c r="P471">
        <f t="shared" si="109"/>
        <v>0.18165070753821486</v>
      </c>
    </row>
    <row r="472" spans="1:16" ht="15" customHeight="1" x14ac:dyDescent="0.25">
      <c r="A472" s="18">
        <v>41423</v>
      </c>
      <c r="B472" s="1" t="s">
        <v>20</v>
      </c>
      <c r="C472" s="1">
        <v>21</v>
      </c>
      <c r="D472" s="1" t="s">
        <v>7</v>
      </c>
      <c r="E472" s="8">
        <v>7.0137624000000001</v>
      </c>
      <c r="F472" s="8">
        <v>0</v>
      </c>
      <c r="G472" s="16">
        <f t="shared" si="106"/>
        <v>0</v>
      </c>
      <c r="H472">
        <f t="shared" si="110"/>
        <v>1</v>
      </c>
      <c r="N472">
        <f t="shared" si="107"/>
        <v>0.16337111928</v>
      </c>
      <c r="O472">
        <f t="shared" si="108"/>
        <v>2.3292936082351463E-2</v>
      </c>
      <c r="P472">
        <f t="shared" si="109"/>
        <v>0</v>
      </c>
    </row>
    <row r="473" spans="1:16" ht="15" customHeight="1" x14ac:dyDescent="0.25">
      <c r="A473" s="18">
        <v>41423</v>
      </c>
      <c r="B473" s="1" t="s">
        <v>20</v>
      </c>
      <c r="C473" s="1">
        <v>22</v>
      </c>
      <c r="D473" s="1" t="s">
        <v>7</v>
      </c>
      <c r="E473" s="8">
        <v>9.9190576000000004</v>
      </c>
      <c r="F473" s="8">
        <v>0</v>
      </c>
      <c r="G473" s="16">
        <f t="shared" si="106"/>
        <v>0</v>
      </c>
      <c r="H473">
        <f t="shared" si="110"/>
        <v>1</v>
      </c>
      <c r="N473">
        <f t="shared" si="107"/>
        <v>0.22060543471999999</v>
      </c>
      <c r="O473">
        <f t="shared" si="108"/>
        <v>2.2240563934218912E-2</v>
      </c>
      <c r="P473">
        <f t="shared" si="109"/>
        <v>0</v>
      </c>
    </row>
    <row r="474" spans="1:16" ht="15" customHeight="1" x14ac:dyDescent="0.25">
      <c r="A474" s="18">
        <v>41423</v>
      </c>
      <c r="B474" s="1" t="s">
        <v>20</v>
      </c>
      <c r="C474" s="1">
        <v>23</v>
      </c>
      <c r="D474" s="1" t="s">
        <v>7</v>
      </c>
      <c r="E474" s="8">
        <v>13.1899172</v>
      </c>
      <c r="F474" s="8">
        <v>0</v>
      </c>
      <c r="G474" s="16">
        <f t="shared" si="106"/>
        <v>0</v>
      </c>
      <c r="H474">
        <f t="shared" si="110"/>
        <v>1</v>
      </c>
      <c r="N474">
        <f t="shared" si="107"/>
        <v>0.28504136883999998</v>
      </c>
      <c r="O474">
        <f t="shared" si="108"/>
        <v>2.1610550280027532E-2</v>
      </c>
      <c r="P474">
        <f t="shared" si="109"/>
        <v>0</v>
      </c>
    </row>
    <row r="475" spans="1:16" ht="15" customHeight="1" x14ac:dyDescent="0.25">
      <c r="A475" s="18">
        <v>41423</v>
      </c>
      <c r="B475" s="1" t="s">
        <v>20</v>
      </c>
      <c r="C475" s="1">
        <v>24</v>
      </c>
      <c r="D475" s="1" t="s">
        <v>7</v>
      </c>
      <c r="E475" s="8">
        <v>1.587572</v>
      </c>
      <c r="F475" s="8">
        <v>0</v>
      </c>
      <c r="G475" s="16">
        <f t="shared" si="106"/>
        <v>0</v>
      </c>
      <c r="H475">
        <f t="shared" si="110"/>
        <v>1</v>
      </c>
      <c r="N475">
        <f t="shared" si="107"/>
        <v>5.6475168399999998E-2</v>
      </c>
      <c r="O475">
        <f t="shared" si="108"/>
        <v>3.5573295825323197E-2</v>
      </c>
      <c r="P475">
        <f t="shared" si="109"/>
        <v>0</v>
      </c>
    </row>
    <row r="476" spans="1:16" ht="15" customHeight="1" x14ac:dyDescent="0.25">
      <c r="A476" s="18">
        <v>41423</v>
      </c>
      <c r="B476" s="1" t="s">
        <v>20</v>
      </c>
      <c r="C476" s="1">
        <v>25</v>
      </c>
      <c r="D476" s="1" t="s">
        <v>7</v>
      </c>
      <c r="E476" s="8">
        <v>17.026997999999999</v>
      </c>
      <c r="F476" s="8">
        <v>0</v>
      </c>
      <c r="G476" s="16">
        <f t="shared" si="106"/>
        <v>0</v>
      </c>
      <c r="H476">
        <f t="shared" si="110"/>
        <v>1</v>
      </c>
      <c r="N476">
        <f t="shared" si="107"/>
        <v>0.36063186059999996</v>
      </c>
      <c r="O476">
        <f t="shared" si="108"/>
        <v>2.1180002523051921E-2</v>
      </c>
      <c r="P476">
        <f t="shared" si="109"/>
        <v>0</v>
      </c>
    </row>
    <row r="477" spans="1:16" ht="15" customHeight="1" x14ac:dyDescent="0.25">
      <c r="A477" s="18">
        <v>41423</v>
      </c>
      <c r="B477" s="1" t="s">
        <v>20</v>
      </c>
      <c r="C477" s="1">
        <v>26</v>
      </c>
      <c r="D477" s="1" t="s">
        <v>7</v>
      </c>
      <c r="E477" s="8">
        <v>1.3915280000000001</v>
      </c>
      <c r="F477" s="8">
        <v>0</v>
      </c>
      <c r="G477" s="16">
        <f t="shared" si="106"/>
        <v>0</v>
      </c>
      <c r="H477">
        <f t="shared" si="110"/>
        <v>1</v>
      </c>
      <c r="N477">
        <f t="shared" si="107"/>
        <v>5.2613101600000003E-2</v>
      </c>
      <c r="O477">
        <f t="shared" si="108"/>
        <v>3.7809588883586966E-2</v>
      </c>
      <c r="P477">
        <f t="shared" si="109"/>
        <v>0</v>
      </c>
    </row>
    <row r="478" spans="1:16" ht="15" customHeight="1" x14ac:dyDescent="0.25">
      <c r="A478" s="18">
        <v>41423</v>
      </c>
      <c r="B478" s="1" t="s">
        <v>20</v>
      </c>
      <c r="C478" s="1">
        <v>27</v>
      </c>
      <c r="D478" s="1" t="s">
        <v>7</v>
      </c>
      <c r="E478" s="8">
        <v>13.0934328</v>
      </c>
      <c r="F478" s="8">
        <v>0</v>
      </c>
      <c r="G478" s="16">
        <f t="shared" si="106"/>
        <v>0</v>
      </c>
      <c r="H478">
        <f t="shared" si="110"/>
        <v>1</v>
      </c>
      <c r="N478">
        <f t="shared" si="107"/>
        <v>0.28314062616000002</v>
      </c>
      <c r="O478">
        <f t="shared" si="108"/>
        <v>2.1624628963612967E-2</v>
      </c>
      <c r="P478">
        <f t="shared" si="109"/>
        <v>0</v>
      </c>
    </row>
    <row r="479" spans="1:16" ht="15" customHeight="1" x14ac:dyDescent="0.25">
      <c r="A479" s="18">
        <v>41423</v>
      </c>
      <c r="B479" s="1" t="s">
        <v>20</v>
      </c>
      <c r="C479" s="1">
        <v>28</v>
      </c>
      <c r="D479" s="1" t="s">
        <v>7</v>
      </c>
      <c r="E479" s="8">
        <v>4.3633243999999998</v>
      </c>
      <c r="F479" s="8">
        <v>0</v>
      </c>
      <c r="G479" s="16">
        <f t="shared" si="106"/>
        <v>0</v>
      </c>
      <c r="H479">
        <f t="shared" si="110"/>
        <v>1</v>
      </c>
      <c r="N479">
        <f t="shared" si="107"/>
        <v>0.11115749067999998</v>
      </c>
      <c r="O479">
        <f t="shared" si="108"/>
        <v>2.5475412893893469E-2</v>
      </c>
      <c r="P479">
        <f t="shared" si="109"/>
        <v>0</v>
      </c>
    </row>
    <row r="480" spans="1:16" ht="15" customHeight="1" x14ac:dyDescent="0.25">
      <c r="A480" s="18">
        <v>41423</v>
      </c>
      <c r="B480" s="1" t="s">
        <v>20</v>
      </c>
      <c r="C480" s="1">
        <v>29</v>
      </c>
      <c r="D480" s="1" t="s">
        <v>7</v>
      </c>
      <c r="E480" s="8">
        <v>9.7868239999999993</v>
      </c>
      <c r="F480" s="8">
        <v>0</v>
      </c>
      <c r="G480" s="16">
        <f t="shared" si="106"/>
        <v>0</v>
      </c>
      <c r="H480">
        <f t="shared" si="110"/>
        <v>1</v>
      </c>
      <c r="N480">
        <f t="shared" si="107"/>
        <v>0.21800043279999998</v>
      </c>
      <c r="O480">
        <f t="shared" si="108"/>
        <v>2.2274890485411813E-2</v>
      </c>
      <c r="P480">
        <f t="shared" si="109"/>
        <v>0</v>
      </c>
    </row>
    <row r="481" spans="1:18" x14ac:dyDescent="0.25">
      <c r="A481" s="18">
        <v>41423</v>
      </c>
      <c r="B481" s="1" t="s">
        <v>20</v>
      </c>
      <c r="C481" s="1">
        <v>30</v>
      </c>
      <c r="D481" s="12"/>
      <c r="E481" s="9"/>
      <c r="F481" s="9"/>
      <c r="G481" s="16"/>
      <c r="H481" t="str">
        <f t="shared" si="110"/>
        <v/>
      </c>
      <c r="I481">
        <f t="shared" ref="I481" si="111">SUM(H452:H481)</f>
        <v>29</v>
      </c>
      <c r="J481" s="15">
        <f t="shared" ref="J481" si="112">AVERAGE(G452:G481)</f>
        <v>0.38348216649493483</v>
      </c>
      <c r="K481" s="15">
        <f t="shared" ref="K481" si="113">STDEV(G452:G481)/(SQRT(I481))</f>
        <v>0.27156486325209067</v>
      </c>
      <c r="L481" s="15">
        <f t="shared" ref="L481" si="114">AVERAGE(F452:F481)</f>
        <v>2.3276082758620691E-2</v>
      </c>
      <c r="M481">
        <f t="shared" ref="M481" si="115">STDEV(F452:F481)/SQRT(I481)</f>
        <v>1.7724981256431252E-2</v>
      </c>
      <c r="Q481">
        <f>AVERAGE(P452:P481)</f>
        <v>9.2689562414000944E-3</v>
      </c>
      <c r="R481">
        <f>STDEV(P452:P481)/SQRT(I481)</f>
        <v>6.4266578572266427E-3</v>
      </c>
    </row>
    <row r="482" spans="1:18" ht="15" customHeight="1" x14ac:dyDescent="0.25">
      <c r="A482" s="18">
        <v>41423</v>
      </c>
      <c r="B482" s="1" t="s">
        <v>21</v>
      </c>
      <c r="C482" s="1">
        <v>1</v>
      </c>
      <c r="D482" s="1" t="s">
        <v>7</v>
      </c>
      <c r="E482" s="8">
        <v>8.1100712000000001</v>
      </c>
      <c r="F482" s="8">
        <v>6.8807599999999997E-2</v>
      </c>
      <c r="G482" s="16">
        <f t="shared" si="106"/>
        <v>0.84842165134135927</v>
      </c>
      <c r="H482">
        <f t="shared" si="110"/>
        <v>1</v>
      </c>
      <c r="N482">
        <f t="shared" si="107"/>
        <v>0.18496840264</v>
      </c>
      <c r="O482">
        <f t="shared" si="108"/>
        <v>2.2807247689761341E-2</v>
      </c>
      <c r="P482">
        <f t="shared" si="109"/>
        <v>1.935016274749872E-2</v>
      </c>
    </row>
    <row r="483" spans="1:18" ht="15" customHeight="1" x14ac:dyDescent="0.25">
      <c r="A483" s="18">
        <v>41423</v>
      </c>
      <c r="B483" s="1" t="s">
        <v>21</v>
      </c>
      <c r="C483" s="1">
        <v>2</v>
      </c>
      <c r="D483" s="1" t="s">
        <v>7</v>
      </c>
      <c r="E483" s="8">
        <v>6.0466119999999997</v>
      </c>
      <c r="F483" s="8">
        <v>1.0240416000000001</v>
      </c>
      <c r="G483" s="16">
        <f t="shared" si="106"/>
        <v>16.935791481246028</v>
      </c>
      <c r="H483">
        <f t="shared" si="110"/>
        <v>1</v>
      </c>
      <c r="N483">
        <f t="shared" si="107"/>
        <v>0.14431825639999998</v>
      </c>
      <c r="O483">
        <f t="shared" si="108"/>
        <v>2.3867623125148427E-2</v>
      </c>
      <c r="P483">
        <f t="shared" si="109"/>
        <v>0.40421708840047943</v>
      </c>
    </row>
    <row r="484" spans="1:18" ht="15" customHeight="1" x14ac:dyDescent="0.25">
      <c r="A484" s="18">
        <v>41423</v>
      </c>
      <c r="B484" s="1" t="s">
        <v>21</v>
      </c>
      <c r="C484" s="1">
        <v>3</v>
      </c>
      <c r="D484" s="1" t="s">
        <v>7</v>
      </c>
      <c r="E484" s="8">
        <v>8.6859023999999998</v>
      </c>
      <c r="F484" s="8">
        <v>4.8818800000000002E-2</v>
      </c>
      <c r="G484" s="16">
        <f t="shared" si="106"/>
        <v>0.56204637989024619</v>
      </c>
      <c r="H484">
        <f t="shared" si="110"/>
        <v>1</v>
      </c>
      <c r="N484">
        <f t="shared" si="107"/>
        <v>0.19631227727999997</v>
      </c>
      <c r="O484">
        <f t="shared" si="108"/>
        <v>2.260125295444259E-2</v>
      </c>
      <c r="P484">
        <f t="shared" si="109"/>
        <v>1.2702952404028189E-2</v>
      </c>
    </row>
    <row r="485" spans="1:18" ht="15" customHeight="1" x14ac:dyDescent="0.25">
      <c r="A485" s="18">
        <v>41423</v>
      </c>
      <c r="B485" s="1" t="s">
        <v>21</v>
      </c>
      <c r="C485" s="1">
        <v>4</v>
      </c>
      <c r="D485" s="1" t="s">
        <v>7</v>
      </c>
      <c r="E485" s="8">
        <v>7.7940943999999996</v>
      </c>
      <c r="F485" s="8">
        <v>0</v>
      </c>
      <c r="G485" s="16">
        <f t="shared" si="106"/>
        <v>0</v>
      </c>
      <c r="H485">
        <f t="shared" si="110"/>
        <v>1</v>
      </c>
      <c r="N485">
        <f t="shared" si="107"/>
        <v>0.17874365967999997</v>
      </c>
      <c r="O485">
        <f t="shared" si="108"/>
        <v>2.2933217190697609E-2</v>
      </c>
      <c r="P485">
        <f t="shared" si="109"/>
        <v>0</v>
      </c>
    </row>
    <row r="486" spans="1:18" ht="15" customHeight="1" x14ac:dyDescent="0.25">
      <c r="A486" s="18">
        <v>41423</v>
      </c>
      <c r="B486" s="1" t="s">
        <v>21</v>
      </c>
      <c r="C486" s="1">
        <v>5</v>
      </c>
      <c r="D486" s="1" t="s">
        <v>7</v>
      </c>
      <c r="E486" s="8">
        <v>8.0158932000000007</v>
      </c>
      <c r="F486" s="8">
        <v>0</v>
      </c>
      <c r="G486" s="16">
        <f t="shared" si="106"/>
        <v>0</v>
      </c>
      <c r="H486">
        <f t="shared" si="110"/>
        <v>1</v>
      </c>
      <c r="N486">
        <f t="shared" si="107"/>
        <v>0.18311309604000001</v>
      </c>
      <c r="O486">
        <f t="shared" si="108"/>
        <v>2.2843754460201638E-2</v>
      </c>
      <c r="P486">
        <f t="shared" si="109"/>
        <v>0</v>
      </c>
    </row>
    <row r="487" spans="1:18" ht="15" customHeight="1" x14ac:dyDescent="0.25">
      <c r="A487" s="18">
        <v>41423</v>
      </c>
      <c r="B487" s="1" t="s">
        <v>21</v>
      </c>
      <c r="C487" s="1">
        <v>6</v>
      </c>
      <c r="D487" s="1" t="s">
        <v>7</v>
      </c>
      <c r="E487" s="8">
        <v>5.8932364000000002</v>
      </c>
      <c r="F487" s="8">
        <v>3.9593200000000002E-2</v>
      </c>
      <c r="G487" s="16">
        <f t="shared" si="106"/>
        <v>0.67184136716456855</v>
      </c>
      <c r="H487">
        <f t="shared" si="110"/>
        <v>1</v>
      </c>
      <c r="N487">
        <f t="shared" si="107"/>
        <v>0.14129675708</v>
      </c>
      <c r="O487">
        <f t="shared" si="108"/>
        <v>2.3976088432495258E-2</v>
      </c>
      <c r="P487">
        <f t="shared" si="109"/>
        <v>1.6108128031746213E-2</v>
      </c>
    </row>
    <row r="488" spans="1:18" ht="15" customHeight="1" x14ac:dyDescent="0.25">
      <c r="A488" s="18">
        <v>41423</v>
      </c>
      <c r="B488" s="1" t="s">
        <v>21</v>
      </c>
      <c r="C488" s="1">
        <v>7</v>
      </c>
      <c r="D488" s="1" t="s">
        <v>7</v>
      </c>
      <c r="E488" s="8">
        <v>2.8380252000000001</v>
      </c>
      <c r="F488" s="8">
        <v>0</v>
      </c>
      <c r="G488" s="16">
        <f t="shared" si="106"/>
        <v>0</v>
      </c>
      <c r="H488">
        <f t="shared" si="110"/>
        <v>1</v>
      </c>
      <c r="N488">
        <f t="shared" si="107"/>
        <v>8.110909644E-2</v>
      </c>
      <c r="O488">
        <f t="shared" si="108"/>
        <v>2.8579413755734091E-2</v>
      </c>
      <c r="P488">
        <f t="shared" si="109"/>
        <v>0</v>
      </c>
    </row>
    <row r="489" spans="1:18" ht="15" customHeight="1" x14ac:dyDescent="0.25">
      <c r="A489" s="18">
        <v>41423</v>
      </c>
      <c r="B489" s="1" t="s">
        <v>21</v>
      </c>
      <c r="C489" s="1">
        <v>8</v>
      </c>
      <c r="D489" s="1" t="s">
        <v>7</v>
      </c>
      <c r="E489" s="8">
        <v>4.1984168000000004</v>
      </c>
      <c r="F489" s="8">
        <v>0</v>
      </c>
      <c r="G489" s="16">
        <f t="shared" si="106"/>
        <v>0</v>
      </c>
      <c r="H489">
        <f t="shared" si="110"/>
        <v>1</v>
      </c>
      <c r="N489">
        <f t="shared" si="107"/>
        <v>0.10790881096</v>
      </c>
      <c r="O489">
        <f t="shared" si="108"/>
        <v>2.5702262567165794E-2</v>
      </c>
      <c r="P489">
        <f t="shared" si="109"/>
        <v>0</v>
      </c>
    </row>
    <row r="490" spans="1:18" ht="15" customHeight="1" x14ac:dyDescent="0.25">
      <c r="A490" s="18">
        <v>41423</v>
      </c>
      <c r="B490" s="1" t="s">
        <v>21</v>
      </c>
      <c r="C490" s="1">
        <v>9</v>
      </c>
      <c r="D490" s="1" t="s">
        <v>7</v>
      </c>
      <c r="E490" s="8">
        <v>7.6211143999999997</v>
      </c>
      <c r="F490" s="8">
        <v>3.0367600000000002E-2</v>
      </c>
      <c r="G490" s="16">
        <f t="shared" si="106"/>
        <v>0.398466659941491</v>
      </c>
      <c r="H490">
        <f t="shared" si="110"/>
        <v>1</v>
      </c>
      <c r="N490">
        <f t="shared" si="107"/>
        <v>0.17533595367999999</v>
      </c>
      <c r="O490">
        <f t="shared" si="108"/>
        <v>2.3006603034327892E-2</v>
      </c>
      <c r="P490">
        <f t="shared" si="109"/>
        <v>9.1673642676884069E-3</v>
      </c>
    </row>
    <row r="491" spans="1:18" ht="15" customHeight="1" x14ac:dyDescent="0.25">
      <c r="A491" s="18">
        <v>41423</v>
      </c>
      <c r="B491" s="1" t="s">
        <v>21</v>
      </c>
      <c r="C491" s="1">
        <v>10</v>
      </c>
      <c r="D491" s="1" t="s">
        <v>7</v>
      </c>
      <c r="E491" s="8">
        <v>3.8755207999999999</v>
      </c>
      <c r="F491" s="8">
        <v>0.40361999999999998</v>
      </c>
      <c r="G491" s="16">
        <f t="shared" si="106"/>
        <v>10.414600277722673</v>
      </c>
      <c r="H491">
        <f t="shared" si="110"/>
        <v>1</v>
      </c>
      <c r="N491">
        <f t="shared" si="107"/>
        <v>0.10154775975999999</v>
      </c>
      <c r="O491">
        <f t="shared" si="108"/>
        <v>2.6202351890357547E-2</v>
      </c>
      <c r="P491">
        <f t="shared" si="109"/>
        <v>0.27288702127430492</v>
      </c>
    </row>
    <row r="492" spans="1:18" ht="15" customHeight="1" x14ac:dyDescent="0.25">
      <c r="A492" s="18">
        <v>41423</v>
      </c>
      <c r="B492" s="1" t="s">
        <v>21</v>
      </c>
      <c r="C492" s="1">
        <v>11</v>
      </c>
      <c r="D492" s="1" t="s">
        <v>7</v>
      </c>
      <c r="E492" s="8">
        <v>5.3792935999999996</v>
      </c>
      <c r="F492" s="8">
        <v>0</v>
      </c>
      <c r="G492" s="16">
        <f t="shared" si="106"/>
        <v>0</v>
      </c>
      <c r="H492">
        <f t="shared" si="110"/>
        <v>1</v>
      </c>
      <c r="N492">
        <f t="shared" si="107"/>
        <v>0.13117208391999999</v>
      </c>
      <c r="O492">
        <f t="shared" si="108"/>
        <v>2.438462996702764E-2</v>
      </c>
      <c r="P492">
        <f t="shared" si="109"/>
        <v>0</v>
      </c>
    </row>
    <row r="493" spans="1:18" ht="15" customHeight="1" x14ac:dyDescent="0.25">
      <c r="A493" s="18">
        <v>41423</v>
      </c>
      <c r="B493" s="1" t="s">
        <v>21</v>
      </c>
      <c r="C493" s="1">
        <v>12</v>
      </c>
      <c r="D493" s="1" t="s">
        <v>7</v>
      </c>
      <c r="E493" s="8">
        <v>4.3210404000000002</v>
      </c>
      <c r="F493" s="8">
        <v>0</v>
      </c>
      <c r="G493" s="16">
        <f t="shared" si="106"/>
        <v>0</v>
      </c>
      <c r="H493">
        <f t="shared" si="110"/>
        <v>1</v>
      </c>
      <c r="N493">
        <f t="shared" si="107"/>
        <v>0.11032449588</v>
      </c>
      <c r="O493">
        <f t="shared" si="108"/>
        <v>2.5531928810478142E-2</v>
      </c>
      <c r="P493">
        <f t="shared" si="109"/>
        <v>0</v>
      </c>
    </row>
    <row r="494" spans="1:18" ht="15" customHeight="1" x14ac:dyDescent="0.25">
      <c r="A494" s="18">
        <v>41423</v>
      </c>
      <c r="B494" s="1" t="s">
        <v>21</v>
      </c>
      <c r="C494" s="1">
        <v>13</v>
      </c>
      <c r="D494" s="1" t="s">
        <v>7</v>
      </c>
      <c r="E494" s="8">
        <v>7.9993639999999999</v>
      </c>
      <c r="F494" s="8">
        <v>0</v>
      </c>
      <c r="G494" s="16">
        <f t="shared" si="106"/>
        <v>0</v>
      </c>
      <c r="H494">
        <f t="shared" si="110"/>
        <v>1</v>
      </c>
      <c r="N494">
        <f t="shared" si="107"/>
        <v>0.18278747079999999</v>
      </c>
      <c r="O494">
        <f t="shared" si="108"/>
        <v>2.2850250444910368E-2</v>
      </c>
      <c r="P494">
        <f t="shared" si="109"/>
        <v>0</v>
      </c>
    </row>
    <row r="495" spans="1:18" ht="15" customHeight="1" x14ac:dyDescent="0.25">
      <c r="A495" s="18">
        <v>41423</v>
      </c>
      <c r="B495" s="1" t="s">
        <v>21</v>
      </c>
      <c r="C495" s="1">
        <v>14</v>
      </c>
      <c r="D495" s="1" t="s">
        <v>7</v>
      </c>
      <c r="E495" s="8">
        <v>2.4978311999999998</v>
      </c>
      <c r="F495" s="8">
        <v>0.1948908</v>
      </c>
      <c r="G495" s="16">
        <f t="shared" si="106"/>
        <v>7.8024007386888288</v>
      </c>
      <c r="H495">
        <f t="shared" si="110"/>
        <v>1</v>
      </c>
      <c r="N495">
        <f t="shared" si="107"/>
        <v>7.4407274639999993E-2</v>
      </c>
      <c r="O495">
        <f t="shared" si="108"/>
        <v>2.9788752194303603E-2</v>
      </c>
      <c r="P495">
        <f t="shared" si="109"/>
        <v>0.23242378212545289</v>
      </c>
    </row>
    <row r="496" spans="1:18" ht="15" customHeight="1" x14ac:dyDescent="0.25">
      <c r="A496" s="18">
        <v>41423</v>
      </c>
      <c r="B496" s="1" t="s">
        <v>21</v>
      </c>
      <c r="C496" s="1">
        <v>15</v>
      </c>
      <c r="D496" s="1" t="s">
        <v>7</v>
      </c>
      <c r="E496" s="8">
        <v>8.8523475999999999</v>
      </c>
      <c r="F496" s="8">
        <v>0</v>
      </c>
      <c r="G496" s="16">
        <f t="shared" si="106"/>
        <v>0</v>
      </c>
      <c r="H496">
        <f t="shared" si="110"/>
        <v>1</v>
      </c>
      <c r="N496">
        <f t="shared" si="107"/>
        <v>0.19959124771999998</v>
      </c>
      <c r="O496">
        <f t="shared" si="108"/>
        <v>2.2546702495053399E-2</v>
      </c>
      <c r="P496">
        <f t="shared" si="109"/>
        <v>0</v>
      </c>
    </row>
    <row r="497" spans="1:18" ht="15" customHeight="1" x14ac:dyDescent="0.25">
      <c r="A497" s="18">
        <v>41423</v>
      </c>
      <c r="B497" s="1" t="s">
        <v>21</v>
      </c>
      <c r="C497" s="1">
        <v>16</v>
      </c>
      <c r="D497" s="1" t="s">
        <v>7</v>
      </c>
      <c r="E497" s="8">
        <v>9.0276340000000008</v>
      </c>
      <c r="F497" s="8">
        <v>4.9972000000000003E-3</v>
      </c>
      <c r="G497" s="16">
        <f t="shared" si="106"/>
        <v>5.5354481583989784E-2</v>
      </c>
      <c r="H497">
        <f t="shared" si="110"/>
        <v>1</v>
      </c>
      <c r="N497">
        <f t="shared" si="107"/>
        <v>0.2030443898</v>
      </c>
      <c r="O497">
        <f t="shared" si="108"/>
        <v>2.2491429072113468E-2</v>
      </c>
      <c r="P497">
        <f t="shared" si="109"/>
        <v>1.2450013963699175E-3</v>
      </c>
    </row>
    <row r="498" spans="1:18" ht="15" customHeight="1" x14ac:dyDescent="0.25">
      <c r="A498" s="18">
        <v>41423</v>
      </c>
      <c r="B498" s="1" t="s">
        <v>21</v>
      </c>
      <c r="C498" s="1">
        <v>17</v>
      </c>
      <c r="D498" s="1" t="s">
        <v>7</v>
      </c>
      <c r="E498" s="8">
        <v>3.6118223999999999</v>
      </c>
      <c r="F498" s="8">
        <v>0.11147600000000001</v>
      </c>
      <c r="G498" s="16">
        <f t="shared" si="106"/>
        <v>3.0864197530864201</v>
      </c>
      <c r="H498">
        <f t="shared" si="110"/>
        <v>1</v>
      </c>
      <c r="N498">
        <f t="shared" si="107"/>
        <v>9.635290128E-2</v>
      </c>
      <c r="O498">
        <f t="shared" si="108"/>
        <v>2.6677087245485825E-2</v>
      </c>
      <c r="P498">
        <f t="shared" si="109"/>
        <v>8.2336689029277252E-2</v>
      </c>
    </row>
    <row r="499" spans="1:18" ht="15" customHeight="1" x14ac:dyDescent="0.25">
      <c r="A499" s="18">
        <v>41423</v>
      </c>
      <c r="B499" s="1" t="s">
        <v>21</v>
      </c>
      <c r="C499" s="1">
        <v>18</v>
      </c>
      <c r="D499" s="1" t="s">
        <v>7</v>
      </c>
      <c r="E499" s="8">
        <v>6.6939415999999996</v>
      </c>
      <c r="F499" s="8">
        <v>0</v>
      </c>
      <c r="G499" s="16">
        <f t="shared" si="106"/>
        <v>0</v>
      </c>
      <c r="H499">
        <f t="shared" si="110"/>
        <v>1</v>
      </c>
      <c r="N499">
        <f t="shared" si="107"/>
        <v>0.15707064951999999</v>
      </c>
      <c r="O499">
        <f t="shared" si="108"/>
        <v>2.3464598125564767E-2</v>
      </c>
      <c r="P499">
        <f t="shared" si="109"/>
        <v>0</v>
      </c>
    </row>
    <row r="500" spans="1:18" ht="15" customHeight="1" x14ac:dyDescent="0.25">
      <c r="A500" s="18">
        <v>41423</v>
      </c>
      <c r="B500" s="1" t="s">
        <v>21</v>
      </c>
      <c r="C500" s="1">
        <v>19</v>
      </c>
      <c r="D500" s="1" t="s">
        <v>7</v>
      </c>
      <c r="E500" s="8">
        <v>2.8191896000000001</v>
      </c>
      <c r="F500" s="8">
        <v>0</v>
      </c>
      <c r="G500" s="16">
        <f t="shared" si="106"/>
        <v>0</v>
      </c>
      <c r="H500">
        <f t="shared" si="110"/>
        <v>1</v>
      </c>
      <c r="N500">
        <f t="shared" si="107"/>
        <v>8.0738035119999996E-2</v>
      </c>
      <c r="O500">
        <f t="shared" si="108"/>
        <v>2.8638738990807853E-2</v>
      </c>
      <c r="P500">
        <f t="shared" si="109"/>
        <v>0</v>
      </c>
    </row>
    <row r="501" spans="1:18" ht="15" customHeight="1" x14ac:dyDescent="0.25">
      <c r="A501" s="18">
        <v>41423</v>
      </c>
      <c r="B501" s="1" t="s">
        <v>21</v>
      </c>
      <c r="C501" s="1">
        <v>20</v>
      </c>
      <c r="D501" s="1" t="s">
        <v>7</v>
      </c>
      <c r="E501" s="8">
        <v>3.127094</v>
      </c>
      <c r="F501" s="8">
        <v>0</v>
      </c>
      <c r="G501" s="16">
        <f t="shared" si="106"/>
        <v>0</v>
      </c>
      <c r="H501">
        <f t="shared" si="110"/>
        <v>1</v>
      </c>
      <c r="N501">
        <f t="shared" si="107"/>
        <v>8.6803751799999995E-2</v>
      </c>
      <c r="O501">
        <f t="shared" si="108"/>
        <v>2.7758600093249514E-2</v>
      </c>
      <c r="P501">
        <f t="shared" si="109"/>
        <v>0</v>
      </c>
    </row>
    <row r="502" spans="1:18" ht="15" customHeight="1" x14ac:dyDescent="0.25">
      <c r="A502" s="18">
        <v>41423</v>
      </c>
      <c r="B502" s="1" t="s">
        <v>21</v>
      </c>
      <c r="C502" s="1">
        <v>21</v>
      </c>
      <c r="D502" s="1" t="s">
        <v>7</v>
      </c>
      <c r="E502" s="8">
        <v>5.9766512000000001</v>
      </c>
      <c r="F502" s="8">
        <v>1.4222800000000001E-2</v>
      </c>
      <c r="G502" s="16">
        <f t="shared" si="106"/>
        <v>0.2379727296115256</v>
      </c>
      <c r="H502">
        <f t="shared" si="110"/>
        <v>1</v>
      </c>
      <c r="N502">
        <f t="shared" si="107"/>
        <v>0.14294002863999999</v>
      </c>
      <c r="O502">
        <f t="shared" si="108"/>
        <v>2.3916408011228761E-2</v>
      </c>
      <c r="P502">
        <f t="shared" si="109"/>
        <v>5.6914528969350666E-3</v>
      </c>
    </row>
    <row r="503" spans="1:18" ht="15" customHeight="1" x14ac:dyDescent="0.25">
      <c r="A503" s="18">
        <v>41423</v>
      </c>
      <c r="B503" s="1" t="s">
        <v>21</v>
      </c>
      <c r="C503" s="1">
        <v>22</v>
      </c>
      <c r="D503" s="1" t="s">
        <v>7</v>
      </c>
      <c r="E503" s="8">
        <v>4.6116467999999999</v>
      </c>
      <c r="F503" s="8">
        <v>0</v>
      </c>
      <c r="G503" s="16">
        <f t="shared" si="106"/>
        <v>0</v>
      </c>
      <c r="H503">
        <f t="shared" si="110"/>
        <v>1</v>
      </c>
      <c r="N503">
        <f t="shared" si="107"/>
        <v>0.11604944196</v>
      </c>
      <c r="O503">
        <f t="shared" si="108"/>
        <v>2.5164425419570292E-2</v>
      </c>
      <c r="P503">
        <f t="shared" si="109"/>
        <v>0</v>
      </c>
    </row>
    <row r="504" spans="1:18" ht="15" customHeight="1" x14ac:dyDescent="0.25">
      <c r="A504" s="18">
        <v>41423</v>
      </c>
      <c r="B504" s="1" t="s">
        <v>21</v>
      </c>
      <c r="C504" s="1">
        <v>23</v>
      </c>
      <c r="D504" s="1" t="s">
        <v>7</v>
      </c>
      <c r="E504" s="8">
        <v>3.8701392000000001</v>
      </c>
      <c r="F504" s="8">
        <v>5.8428800000000003E-2</v>
      </c>
      <c r="G504" s="16">
        <f t="shared" si="106"/>
        <v>1.5097338100913786</v>
      </c>
      <c r="H504">
        <f t="shared" si="110"/>
        <v>1</v>
      </c>
      <c r="N504">
        <f t="shared" si="107"/>
        <v>0.10144174223999999</v>
      </c>
      <c r="O504">
        <f t="shared" si="108"/>
        <v>2.6211393698707269E-2</v>
      </c>
      <c r="P504">
        <f t="shared" si="109"/>
        <v>3.9572227276554475E-2</v>
      </c>
    </row>
    <row r="505" spans="1:18" ht="15" customHeight="1" x14ac:dyDescent="0.25">
      <c r="A505" s="18">
        <v>41423</v>
      </c>
      <c r="B505" s="1" t="s">
        <v>21</v>
      </c>
      <c r="C505" s="1">
        <v>24</v>
      </c>
      <c r="D505" s="1" t="s">
        <v>7</v>
      </c>
      <c r="E505" s="8">
        <v>1.4853216</v>
      </c>
      <c r="F505" s="8">
        <v>0</v>
      </c>
      <c r="G505" s="16">
        <f t="shared" si="106"/>
        <v>0</v>
      </c>
      <c r="H505">
        <f t="shared" si="110"/>
        <v>1</v>
      </c>
      <c r="N505">
        <f t="shared" si="107"/>
        <v>5.446083552E-2</v>
      </c>
      <c r="O505">
        <f t="shared" si="108"/>
        <v>3.6666022711849072E-2</v>
      </c>
      <c r="P505">
        <f t="shared" si="109"/>
        <v>0</v>
      </c>
    </row>
    <row r="506" spans="1:18" ht="15" customHeight="1" x14ac:dyDescent="0.25">
      <c r="A506" s="18">
        <v>41423</v>
      </c>
      <c r="B506" s="1" t="s">
        <v>21</v>
      </c>
      <c r="C506" s="1">
        <v>25</v>
      </c>
      <c r="D506" s="1" t="s">
        <v>7</v>
      </c>
      <c r="E506" s="8">
        <v>2.4328675999999998</v>
      </c>
      <c r="F506" s="8">
        <v>0</v>
      </c>
      <c r="G506" s="16">
        <f t="shared" si="106"/>
        <v>0</v>
      </c>
      <c r="H506">
        <f t="shared" si="110"/>
        <v>1</v>
      </c>
      <c r="N506">
        <f t="shared" si="107"/>
        <v>7.3127491719999993E-2</v>
      </c>
      <c r="O506">
        <f t="shared" si="108"/>
        <v>3.005814690450068E-2</v>
      </c>
      <c r="P506">
        <f t="shared" si="109"/>
        <v>0</v>
      </c>
    </row>
    <row r="507" spans="1:18" ht="15" customHeight="1" x14ac:dyDescent="0.25">
      <c r="A507" s="18">
        <v>41423</v>
      </c>
      <c r="B507" s="1" t="s">
        <v>21</v>
      </c>
      <c r="C507" s="1">
        <v>26</v>
      </c>
      <c r="D507" s="1" t="s">
        <v>7</v>
      </c>
      <c r="E507" s="8">
        <v>6.2399652000000003</v>
      </c>
      <c r="F507" s="8">
        <v>1.8066800000000001E-2</v>
      </c>
      <c r="G507" s="16">
        <f t="shared" si="106"/>
        <v>0.28953366598903468</v>
      </c>
      <c r="H507">
        <f t="shared" si="110"/>
        <v>1</v>
      </c>
      <c r="N507">
        <f t="shared" si="107"/>
        <v>0.14812731443999999</v>
      </c>
      <c r="O507">
        <f t="shared" si="108"/>
        <v>2.3738484060776489E-2</v>
      </c>
      <c r="P507">
        <f t="shared" si="109"/>
        <v>6.8730903151388838E-3</v>
      </c>
    </row>
    <row r="508" spans="1:18" ht="15" customHeight="1" x14ac:dyDescent="0.25">
      <c r="A508" s="18">
        <v>41423</v>
      </c>
      <c r="B508" s="1" t="s">
        <v>21</v>
      </c>
      <c r="C508" s="1">
        <v>27</v>
      </c>
      <c r="D508" s="1" t="s">
        <v>7</v>
      </c>
      <c r="E508" s="8">
        <v>4.9641415999999996</v>
      </c>
      <c r="F508" s="8">
        <v>5.1509600000000003E-2</v>
      </c>
      <c r="G508" s="16">
        <f t="shared" si="106"/>
        <v>1.0376335759640702</v>
      </c>
      <c r="H508">
        <f t="shared" si="110"/>
        <v>1</v>
      </c>
      <c r="N508">
        <f t="shared" si="107"/>
        <v>0.12299358951999999</v>
      </c>
      <c r="O508">
        <f t="shared" si="108"/>
        <v>2.477640636197807E-2</v>
      </c>
      <c r="P508">
        <f t="shared" si="109"/>
        <v>2.5708831132918244E-2</v>
      </c>
    </row>
    <row r="509" spans="1:18" ht="15" customHeight="1" x14ac:dyDescent="0.25">
      <c r="A509" s="18">
        <v>41423</v>
      </c>
      <c r="B509" s="1" t="s">
        <v>21</v>
      </c>
      <c r="C509" s="1">
        <v>28</v>
      </c>
      <c r="D509" s="1" t="s">
        <v>7</v>
      </c>
      <c r="E509" s="8">
        <v>4.2472355999999998</v>
      </c>
      <c r="F509" s="8">
        <v>0.1195484</v>
      </c>
      <c r="G509" s="16">
        <f t="shared" si="106"/>
        <v>2.8147343651009145</v>
      </c>
      <c r="H509">
        <f t="shared" si="110"/>
        <v>1</v>
      </c>
      <c r="N509">
        <f t="shared" si="107"/>
        <v>0.10887054131999999</v>
      </c>
      <c r="O509">
        <f t="shared" si="108"/>
        <v>2.5633271043405265E-2</v>
      </c>
      <c r="P509">
        <f t="shared" si="109"/>
        <v>7.2150848895818978E-2</v>
      </c>
    </row>
    <row r="510" spans="1:18" ht="15" customHeight="1" x14ac:dyDescent="0.25">
      <c r="A510" s="18">
        <v>41423</v>
      </c>
      <c r="B510" s="1" t="s">
        <v>21</v>
      </c>
      <c r="C510" s="1">
        <v>29</v>
      </c>
      <c r="D510" s="1" t="s">
        <v>7</v>
      </c>
      <c r="E510" s="8">
        <v>6.3875748000000003</v>
      </c>
      <c r="F510" s="8">
        <v>0</v>
      </c>
      <c r="G510" s="16">
        <f t="shared" si="106"/>
        <v>0</v>
      </c>
      <c r="H510">
        <f t="shared" si="110"/>
        <v>1</v>
      </c>
      <c r="N510">
        <f t="shared" si="107"/>
        <v>0.15103522355999999</v>
      </c>
      <c r="O510">
        <f t="shared" si="108"/>
        <v>2.364515928016999E-2</v>
      </c>
      <c r="P510">
        <f t="shared" si="109"/>
        <v>0</v>
      </c>
    </row>
    <row r="511" spans="1:18" x14ac:dyDescent="0.25">
      <c r="A511" s="19">
        <v>41423</v>
      </c>
      <c r="B511" s="5" t="s">
        <v>21</v>
      </c>
      <c r="C511" s="5">
        <v>30</v>
      </c>
      <c r="D511" s="5" t="s">
        <v>7</v>
      </c>
      <c r="E511" s="10">
        <v>2.7230896000000002</v>
      </c>
      <c r="F511" s="10">
        <v>0</v>
      </c>
      <c r="G511" s="16">
        <f t="shared" si="106"/>
        <v>0</v>
      </c>
      <c r="H511">
        <f t="shared" si="110"/>
        <v>1</v>
      </c>
      <c r="I511">
        <f t="shared" ref="I511" si="116">SUM(H482:H511)</f>
        <v>30</v>
      </c>
      <c r="J511" s="15">
        <f t="shared" ref="J511" si="117">AVERAGE(G482:G511)</f>
        <v>1.555498364580751</v>
      </c>
      <c r="K511" s="15">
        <f t="shared" ref="K511" si="118">STDEV(G482:G511)/(SQRT(I511))</f>
        <v>0.68327239761754288</v>
      </c>
      <c r="L511" s="15">
        <f t="shared" ref="L511" si="119">AVERAGE(F482:F511)</f>
        <v>7.2946306666666683E-2</v>
      </c>
      <c r="M511">
        <f t="shared" ref="M511" si="120">STDEV(F482:F511)/SQRT(I511)</f>
        <v>3.6085227056939416E-2</v>
      </c>
      <c r="N511">
        <f t="shared" si="107"/>
        <v>7.8844865119999996E-2</v>
      </c>
      <c r="O511">
        <f t="shared" si="108"/>
        <v>2.8954194206463127E-2</v>
      </c>
      <c r="P511">
        <f t="shared" si="109"/>
        <v>0</v>
      </c>
      <c r="Q511">
        <f>AVERAGE(P482:P511)</f>
        <v>4.0014488006473711E-2</v>
      </c>
      <c r="R511">
        <f>STDEV(P482:P511)/SQRT(I511)</f>
        <v>1.7254594145375963E-2</v>
      </c>
    </row>
    <row r="512" spans="1:18" ht="15" customHeight="1" x14ac:dyDescent="0.25">
      <c r="A512" s="18">
        <v>41423</v>
      </c>
      <c r="B512" s="1" t="s">
        <v>22</v>
      </c>
      <c r="C512" s="1">
        <v>1</v>
      </c>
      <c r="D512" s="1" t="s">
        <v>7</v>
      </c>
      <c r="E512" s="8">
        <v>7.2255668000000002</v>
      </c>
      <c r="F512" s="8">
        <v>0</v>
      </c>
      <c r="G512" s="16">
        <f t="shared" si="106"/>
        <v>0</v>
      </c>
      <c r="H512">
        <f t="shared" si="110"/>
        <v>1</v>
      </c>
      <c r="N512">
        <f t="shared" si="107"/>
        <v>0.16754366596</v>
      </c>
      <c r="O512">
        <f t="shared" si="108"/>
        <v>2.3187615670510444E-2</v>
      </c>
      <c r="P512">
        <f t="shared" si="109"/>
        <v>0</v>
      </c>
    </row>
    <row r="513" spans="1:16" ht="15" customHeight="1" x14ac:dyDescent="0.25">
      <c r="A513" s="18">
        <v>41423</v>
      </c>
      <c r="B513" s="1" t="s">
        <v>22</v>
      </c>
      <c r="C513" s="1">
        <v>2</v>
      </c>
      <c r="D513" s="1" t="s">
        <v>7</v>
      </c>
      <c r="E513" s="8">
        <v>9.7333923999999996</v>
      </c>
      <c r="F513" s="8">
        <v>0</v>
      </c>
      <c r="G513" s="16">
        <f t="shared" si="106"/>
        <v>0</v>
      </c>
      <c r="H513">
        <f t="shared" si="110"/>
        <v>1</v>
      </c>
      <c r="N513">
        <f t="shared" si="107"/>
        <v>0.21694783027999998</v>
      </c>
      <c r="O513">
        <f t="shared" si="108"/>
        <v>2.2289025384407597E-2</v>
      </c>
      <c r="P513">
        <f t="shared" si="109"/>
        <v>0</v>
      </c>
    </row>
    <row r="514" spans="1:16" ht="15" customHeight="1" x14ac:dyDescent="0.25">
      <c r="A514" s="18">
        <v>41423</v>
      </c>
      <c r="B514" s="1" t="s">
        <v>22</v>
      </c>
      <c r="C514" s="1">
        <v>3</v>
      </c>
      <c r="D514" s="1" t="s">
        <v>7</v>
      </c>
      <c r="E514" s="8">
        <v>1.725956</v>
      </c>
      <c r="F514" s="8">
        <v>1.4607200000000001E-2</v>
      </c>
      <c r="G514" s="16">
        <f t="shared" si="106"/>
        <v>0.84632516703786187</v>
      </c>
      <c r="H514">
        <f t="shared" si="110"/>
        <v>1</v>
      </c>
      <c r="N514">
        <f t="shared" si="107"/>
        <v>5.9201333199999998E-2</v>
      </c>
      <c r="O514">
        <f t="shared" si="108"/>
        <v>3.4300603955141382E-2</v>
      </c>
      <c r="P514">
        <f t="shared" si="109"/>
        <v>2.9029464371834575E-2</v>
      </c>
    </row>
    <row r="515" spans="1:16" ht="15" customHeight="1" x14ac:dyDescent="0.25">
      <c r="A515" s="18">
        <v>41423</v>
      </c>
      <c r="B515" s="1" t="s">
        <v>22</v>
      </c>
      <c r="C515" s="1">
        <v>4</v>
      </c>
      <c r="D515" s="1" t="s">
        <v>7</v>
      </c>
      <c r="E515" s="8">
        <v>2.0919048</v>
      </c>
      <c r="F515" s="8">
        <v>0</v>
      </c>
      <c r="G515" s="16">
        <f t="shared" ref="G515:G578" si="121">100*F515/E515</f>
        <v>0</v>
      </c>
      <c r="H515">
        <f t="shared" si="110"/>
        <v>1</v>
      </c>
      <c r="N515">
        <f t="shared" ref="N515:N578" si="122" xml:space="preserve"> 0.0197*E515 + 0.0252</f>
        <v>6.6410524559999989E-2</v>
      </c>
      <c r="O515">
        <f t="shared" ref="O515:O578" si="123">N515/E515</f>
        <v>3.1746437294852034E-2</v>
      </c>
      <c r="P515">
        <f t="shared" ref="P515:P578" si="124">G515*O515</f>
        <v>0</v>
      </c>
    </row>
    <row r="516" spans="1:16" ht="15" customHeight="1" x14ac:dyDescent="0.25">
      <c r="A516" s="18">
        <v>41423</v>
      </c>
      <c r="B516" s="1" t="s">
        <v>22</v>
      </c>
      <c r="C516" s="1">
        <v>5</v>
      </c>
      <c r="D516" s="1" t="s">
        <v>7</v>
      </c>
      <c r="E516" s="8">
        <v>3.0978796000000002</v>
      </c>
      <c r="F516" s="8">
        <v>0</v>
      </c>
      <c r="G516" s="16">
        <f t="shared" si="121"/>
        <v>0</v>
      </c>
      <c r="H516">
        <f t="shared" si="110"/>
        <v>1</v>
      </c>
      <c r="N516">
        <f t="shared" si="122"/>
        <v>8.622822812E-2</v>
      </c>
      <c r="O516">
        <f t="shared" si="123"/>
        <v>2.7834596321948728E-2</v>
      </c>
      <c r="P516">
        <f t="shared" si="124"/>
        <v>0</v>
      </c>
    </row>
    <row r="517" spans="1:16" ht="15" customHeight="1" x14ac:dyDescent="0.25">
      <c r="A517" s="18">
        <v>41423</v>
      </c>
      <c r="B517" s="1" t="s">
        <v>22</v>
      </c>
      <c r="C517" s="1">
        <v>6</v>
      </c>
      <c r="D517" s="1" t="s">
        <v>7</v>
      </c>
      <c r="E517" s="8">
        <v>1.6025636000000001</v>
      </c>
      <c r="F517" s="8">
        <v>2.6908000000000001E-3</v>
      </c>
      <c r="G517" s="16">
        <f t="shared" si="121"/>
        <v>0.16790597265531301</v>
      </c>
      <c r="H517">
        <f t="shared" si="110"/>
        <v>1</v>
      </c>
      <c r="N517">
        <f t="shared" si="122"/>
        <v>5.677050292E-2</v>
      </c>
      <c r="O517">
        <f t="shared" si="123"/>
        <v>3.5424804931298827E-2</v>
      </c>
      <c r="P517">
        <f t="shared" si="124"/>
        <v>5.9480363281144586E-3</v>
      </c>
    </row>
    <row r="518" spans="1:16" ht="15" customHeight="1" x14ac:dyDescent="0.25">
      <c r="A518" s="18">
        <v>41423</v>
      </c>
      <c r="B518" s="1" t="s">
        <v>22</v>
      </c>
      <c r="C518" s="1">
        <v>7</v>
      </c>
      <c r="D518" s="1" t="s">
        <v>7</v>
      </c>
      <c r="E518" s="8">
        <v>1.5264523999999999</v>
      </c>
      <c r="F518" s="8">
        <v>0</v>
      </c>
      <c r="G518" s="16">
        <f t="shared" si="121"/>
        <v>0</v>
      </c>
      <c r="H518">
        <f t="shared" si="110"/>
        <v>1</v>
      </c>
      <c r="N518">
        <f t="shared" si="122"/>
        <v>5.5271112279999993E-2</v>
      </c>
      <c r="O518">
        <f t="shared" si="123"/>
        <v>3.6208867227042252E-2</v>
      </c>
      <c r="P518">
        <f t="shared" si="124"/>
        <v>0</v>
      </c>
    </row>
    <row r="519" spans="1:16" ht="15" customHeight="1" x14ac:dyDescent="0.25">
      <c r="A519" s="18">
        <v>41423</v>
      </c>
      <c r="B519" s="1" t="s">
        <v>22</v>
      </c>
      <c r="C519" s="1">
        <v>8</v>
      </c>
      <c r="D519" s="1" t="s">
        <v>7</v>
      </c>
      <c r="E519" s="8">
        <v>7.6426407999999997</v>
      </c>
      <c r="F519" s="8">
        <v>2.7292400000000001E-2</v>
      </c>
      <c r="G519" s="16">
        <f t="shared" si="121"/>
        <v>0.35710693089226442</v>
      </c>
      <c r="H519">
        <f t="shared" si="110"/>
        <v>1</v>
      </c>
      <c r="N519">
        <f t="shared" si="122"/>
        <v>0.17576002375999999</v>
      </c>
      <c r="O519">
        <f t="shared" si="123"/>
        <v>2.299728959654888E-2</v>
      </c>
      <c r="P519">
        <f t="shared" si="124"/>
        <v>8.212491506664173E-3</v>
      </c>
    </row>
    <row r="520" spans="1:16" ht="15" customHeight="1" x14ac:dyDescent="0.25">
      <c r="A520" s="18">
        <v>41423</v>
      </c>
      <c r="B520" s="1" t="s">
        <v>22</v>
      </c>
      <c r="C520" s="1">
        <v>9</v>
      </c>
      <c r="D520" s="1" t="s">
        <v>7</v>
      </c>
      <c r="E520" s="8">
        <v>7.7614204000000004</v>
      </c>
      <c r="F520" s="8">
        <v>0.80262719999999999</v>
      </c>
      <c r="G520" s="16">
        <f t="shared" si="121"/>
        <v>10.341241147045713</v>
      </c>
      <c r="H520">
        <f t="shared" si="110"/>
        <v>1</v>
      </c>
      <c r="N520">
        <f t="shared" si="122"/>
        <v>0.17809998188000001</v>
      </c>
      <c r="O520">
        <f t="shared" si="123"/>
        <v>2.2946828376929563E-2</v>
      </c>
      <c r="P520">
        <f t="shared" si="124"/>
        <v>0.23729868580570018</v>
      </c>
    </row>
    <row r="521" spans="1:16" ht="15" customHeight="1" x14ac:dyDescent="0.25">
      <c r="A521" s="18">
        <v>41423</v>
      </c>
      <c r="B521" s="1" t="s">
        <v>22</v>
      </c>
      <c r="C521" s="1">
        <v>10</v>
      </c>
      <c r="D521" s="1" t="s">
        <v>7</v>
      </c>
      <c r="E521" s="8">
        <v>8.3226443999999997</v>
      </c>
      <c r="F521" s="8">
        <v>0</v>
      </c>
      <c r="G521" s="16">
        <f t="shared" si="121"/>
        <v>0</v>
      </c>
      <c r="H521">
        <f t="shared" si="110"/>
        <v>1</v>
      </c>
      <c r="N521">
        <f t="shared" si="122"/>
        <v>0.18915609468</v>
      </c>
      <c r="O521">
        <f t="shared" si="123"/>
        <v>2.2727883781746099E-2</v>
      </c>
      <c r="P521">
        <f t="shared" si="124"/>
        <v>0</v>
      </c>
    </row>
    <row r="522" spans="1:16" ht="15" customHeight="1" x14ac:dyDescent="0.25">
      <c r="A522" s="18">
        <v>41423</v>
      </c>
      <c r="B522" s="1" t="s">
        <v>22</v>
      </c>
      <c r="C522" s="1">
        <v>11</v>
      </c>
      <c r="D522" s="1" t="s">
        <v>7</v>
      </c>
      <c r="E522" s="8">
        <v>11.757642799999999</v>
      </c>
      <c r="F522" s="8">
        <v>0.303676</v>
      </c>
      <c r="G522" s="16">
        <f t="shared" si="121"/>
        <v>2.5827966129401383</v>
      </c>
      <c r="H522">
        <f t="shared" si="110"/>
        <v>1</v>
      </c>
      <c r="N522">
        <f t="shared" si="122"/>
        <v>0.25682556315999994</v>
      </c>
      <c r="O522">
        <f t="shared" si="123"/>
        <v>2.184328674791855E-2</v>
      </c>
      <c r="P522">
        <f t="shared" si="124"/>
        <v>5.6416767028004237E-2</v>
      </c>
    </row>
    <row r="523" spans="1:16" ht="15" customHeight="1" x14ac:dyDescent="0.25">
      <c r="A523" s="18">
        <v>41423</v>
      </c>
      <c r="B523" s="1" t="s">
        <v>22</v>
      </c>
      <c r="C523" s="1">
        <v>12</v>
      </c>
      <c r="D523" s="1" t="s">
        <v>7</v>
      </c>
      <c r="E523" s="8">
        <v>7.8432975999999996</v>
      </c>
      <c r="F523" s="8">
        <v>0.31251719999999999</v>
      </c>
      <c r="G523" s="16">
        <f t="shared" si="121"/>
        <v>3.9845128406194865</v>
      </c>
      <c r="H523">
        <f t="shared" si="110"/>
        <v>1</v>
      </c>
      <c r="N523">
        <f t="shared" si="122"/>
        <v>0.17971296271999998</v>
      </c>
      <c r="O523">
        <f t="shared" si="123"/>
        <v>2.2912934314770868E-2</v>
      </c>
      <c r="P523">
        <f t="shared" si="124"/>
        <v>9.1296880993475382E-2</v>
      </c>
    </row>
    <row r="524" spans="1:16" ht="15" customHeight="1" x14ac:dyDescent="0.25">
      <c r="A524" s="18">
        <v>41423</v>
      </c>
      <c r="B524" s="1" t="s">
        <v>22</v>
      </c>
      <c r="C524" s="1">
        <v>13</v>
      </c>
      <c r="D524" s="1" t="s">
        <v>7</v>
      </c>
      <c r="E524" s="8">
        <v>2.2352859999999999</v>
      </c>
      <c r="F524" s="8">
        <v>0</v>
      </c>
      <c r="G524" s="16">
        <f t="shared" si="121"/>
        <v>0</v>
      </c>
      <c r="H524">
        <f t="shared" si="110"/>
        <v>1</v>
      </c>
      <c r="N524">
        <f t="shared" si="122"/>
        <v>6.9235134199999993E-2</v>
      </c>
      <c r="O524">
        <f t="shared" si="123"/>
        <v>3.0973725151949235E-2</v>
      </c>
      <c r="P524">
        <f t="shared" si="124"/>
        <v>0</v>
      </c>
    </row>
    <row r="525" spans="1:16" ht="15" customHeight="1" x14ac:dyDescent="0.25">
      <c r="A525" s="18">
        <v>41423</v>
      </c>
      <c r="B525" s="1" t="s">
        <v>22</v>
      </c>
      <c r="C525" s="1">
        <v>14</v>
      </c>
      <c r="D525" s="1" t="s">
        <v>7</v>
      </c>
      <c r="E525" s="8">
        <v>13.6085288</v>
      </c>
      <c r="F525" s="8">
        <v>0.1791304</v>
      </c>
      <c r="G525" s="16">
        <f t="shared" si="121"/>
        <v>1.3163098130049149</v>
      </c>
      <c r="H525">
        <f t="shared" ref="H525:H588" si="125">IF(D525="","", 1)</f>
        <v>1</v>
      </c>
      <c r="N525">
        <f t="shared" si="122"/>
        <v>0.29328801735999999</v>
      </c>
      <c r="O525">
        <f t="shared" si="123"/>
        <v>2.1551779892621456E-2</v>
      </c>
      <c r="P525">
        <f t="shared" si="124"/>
        <v>2.8368819360379632E-2</v>
      </c>
    </row>
    <row r="526" spans="1:16" ht="15" customHeight="1" x14ac:dyDescent="0.25">
      <c r="A526" s="18">
        <v>41423</v>
      </c>
      <c r="B526" s="1" t="s">
        <v>22</v>
      </c>
      <c r="C526" s="1">
        <v>15</v>
      </c>
      <c r="D526" s="1" t="s">
        <v>7</v>
      </c>
      <c r="E526" s="8">
        <v>3.2843135999999999</v>
      </c>
      <c r="F526" s="8">
        <v>0</v>
      </c>
      <c r="G526" s="16">
        <f t="shared" si="121"/>
        <v>0</v>
      </c>
      <c r="H526">
        <f t="shared" si="125"/>
        <v>1</v>
      </c>
      <c r="N526">
        <f t="shared" si="122"/>
        <v>8.990097792E-2</v>
      </c>
      <c r="O526">
        <f t="shared" si="123"/>
        <v>2.7372836114066573E-2</v>
      </c>
      <c r="P526">
        <f t="shared" si="124"/>
        <v>0</v>
      </c>
    </row>
    <row r="527" spans="1:16" ht="15" customHeight="1" x14ac:dyDescent="0.25">
      <c r="A527" s="18">
        <v>41423</v>
      </c>
      <c r="B527" s="1" t="s">
        <v>22</v>
      </c>
      <c r="C527" s="1">
        <v>16</v>
      </c>
      <c r="D527" s="1" t="s">
        <v>7</v>
      </c>
      <c r="E527" s="8">
        <v>14.295836</v>
      </c>
      <c r="F527" s="8">
        <v>0</v>
      </c>
      <c r="G527" s="16">
        <f t="shared" si="121"/>
        <v>0</v>
      </c>
      <c r="H527">
        <f t="shared" si="125"/>
        <v>1</v>
      </c>
      <c r="N527">
        <f t="shared" si="122"/>
        <v>0.30682796919999999</v>
      </c>
      <c r="O527">
        <f t="shared" si="123"/>
        <v>2.1462751055622072E-2</v>
      </c>
      <c r="P527">
        <f t="shared" si="124"/>
        <v>0</v>
      </c>
    </row>
    <row r="528" spans="1:16" ht="15" customHeight="1" x14ac:dyDescent="0.25">
      <c r="A528" s="18">
        <v>41423</v>
      </c>
      <c r="B528" s="1" t="s">
        <v>22</v>
      </c>
      <c r="C528" s="1">
        <v>17</v>
      </c>
      <c r="D528" s="1" t="s">
        <v>7</v>
      </c>
      <c r="E528" s="8">
        <v>2.7161704000000002</v>
      </c>
      <c r="F528" s="8">
        <v>0</v>
      </c>
      <c r="G528" s="16">
        <f t="shared" si="121"/>
        <v>0</v>
      </c>
      <c r="H528">
        <f t="shared" si="125"/>
        <v>1</v>
      </c>
      <c r="N528">
        <f t="shared" si="122"/>
        <v>7.8708556880000002E-2</v>
      </c>
      <c r="O528">
        <f t="shared" si="123"/>
        <v>2.8977768434557714E-2</v>
      </c>
      <c r="P528">
        <f t="shared" si="124"/>
        <v>0</v>
      </c>
    </row>
    <row r="529" spans="1:18" ht="15" customHeight="1" x14ac:dyDescent="0.25">
      <c r="A529" s="18">
        <v>41423</v>
      </c>
      <c r="B529" s="1" t="s">
        <v>22</v>
      </c>
      <c r="C529" s="1">
        <v>18</v>
      </c>
      <c r="D529" s="1" t="s">
        <v>7</v>
      </c>
      <c r="E529" s="8">
        <v>10.3238308</v>
      </c>
      <c r="F529" s="8">
        <v>0</v>
      </c>
      <c r="G529" s="16">
        <f t="shared" si="121"/>
        <v>0</v>
      </c>
      <c r="H529">
        <f t="shared" si="125"/>
        <v>1</v>
      </c>
      <c r="N529">
        <f t="shared" si="122"/>
        <v>0.22857946675999999</v>
      </c>
      <c r="O529">
        <f t="shared" si="123"/>
        <v>2.2140954379066345E-2</v>
      </c>
      <c r="P529">
        <f t="shared" si="124"/>
        <v>0</v>
      </c>
    </row>
    <row r="530" spans="1:18" ht="15" customHeight="1" x14ac:dyDescent="0.25">
      <c r="A530" s="18">
        <v>41423</v>
      </c>
      <c r="B530" s="1" t="s">
        <v>22</v>
      </c>
      <c r="C530" s="1">
        <v>19</v>
      </c>
      <c r="D530" s="1" t="s">
        <v>7</v>
      </c>
      <c r="E530" s="8">
        <v>3.2131995999999998</v>
      </c>
      <c r="F530" s="8">
        <v>0.41515200000000002</v>
      </c>
      <c r="G530" s="16">
        <f t="shared" si="121"/>
        <v>12.920205766239981</v>
      </c>
      <c r="H530">
        <f t="shared" si="125"/>
        <v>1</v>
      </c>
      <c r="N530">
        <f t="shared" si="122"/>
        <v>8.8500032119999988E-2</v>
      </c>
      <c r="O530">
        <f t="shared" si="123"/>
        <v>2.7542650048879624E-2</v>
      </c>
      <c r="P530">
        <f t="shared" si="124"/>
        <v>0.35585670597906444</v>
      </c>
    </row>
    <row r="531" spans="1:18" ht="15" customHeight="1" x14ac:dyDescent="0.25">
      <c r="A531" s="18">
        <v>41423</v>
      </c>
      <c r="B531" s="1" t="s">
        <v>22</v>
      </c>
      <c r="C531" s="1">
        <v>20</v>
      </c>
      <c r="D531" s="1" t="s">
        <v>7</v>
      </c>
      <c r="E531" s="8">
        <v>7.8075483999999999</v>
      </c>
      <c r="F531" s="8">
        <v>0</v>
      </c>
      <c r="G531" s="16">
        <f t="shared" si="121"/>
        <v>0</v>
      </c>
      <c r="H531">
        <f t="shared" si="125"/>
        <v>1</v>
      </c>
      <c r="N531">
        <f t="shared" si="122"/>
        <v>0.17900870348</v>
      </c>
      <c r="O531">
        <f t="shared" si="123"/>
        <v>2.2927645697335672E-2</v>
      </c>
      <c r="P531">
        <f t="shared" si="124"/>
        <v>0</v>
      </c>
    </row>
    <row r="532" spans="1:18" ht="15" customHeight="1" x14ac:dyDescent="0.25">
      <c r="A532" s="18">
        <v>41423</v>
      </c>
      <c r="B532" s="1" t="s">
        <v>22</v>
      </c>
      <c r="C532" s="1">
        <v>21</v>
      </c>
      <c r="D532" s="1" t="s">
        <v>7</v>
      </c>
      <c r="E532" s="8">
        <v>4.2476200000000004</v>
      </c>
      <c r="F532" s="8">
        <v>3.0367600000000002E-2</v>
      </c>
      <c r="G532" s="16">
        <f t="shared" si="121"/>
        <v>0.71493212669683259</v>
      </c>
      <c r="H532">
        <f t="shared" si="125"/>
        <v>1</v>
      </c>
      <c r="N532">
        <f t="shared" si="122"/>
        <v>0.108878114</v>
      </c>
      <c r="O532">
        <f t="shared" si="123"/>
        <v>2.5632734095799529E-2</v>
      </c>
      <c r="P532">
        <f t="shared" si="124"/>
        <v>1.8325665100164368E-2</v>
      </c>
    </row>
    <row r="533" spans="1:18" ht="15" customHeight="1" x14ac:dyDescent="0.25">
      <c r="A533" s="18">
        <v>41423</v>
      </c>
      <c r="B533" s="1" t="s">
        <v>22</v>
      </c>
      <c r="C533" s="1">
        <v>22</v>
      </c>
      <c r="D533" s="1" t="s">
        <v>7</v>
      </c>
      <c r="E533" s="8">
        <v>7.8506011999999998</v>
      </c>
      <c r="F533" s="8">
        <v>0</v>
      </c>
      <c r="G533" s="16">
        <f t="shared" si="121"/>
        <v>0</v>
      </c>
      <c r="H533">
        <f t="shared" si="125"/>
        <v>1</v>
      </c>
      <c r="N533">
        <f t="shared" si="122"/>
        <v>0.17985684363999999</v>
      </c>
      <c r="O533">
        <f t="shared" si="123"/>
        <v>2.290994524597683E-2</v>
      </c>
      <c r="P533">
        <f t="shared" si="124"/>
        <v>0</v>
      </c>
    </row>
    <row r="534" spans="1:18" ht="15" customHeight="1" x14ac:dyDescent="0.25">
      <c r="A534" s="18">
        <v>41423</v>
      </c>
      <c r="B534" s="1" t="s">
        <v>22</v>
      </c>
      <c r="C534" s="1">
        <v>23</v>
      </c>
      <c r="D534" s="1" t="s">
        <v>7</v>
      </c>
      <c r="E534" s="8">
        <v>5.2555167999999997</v>
      </c>
      <c r="F534" s="8">
        <v>8.4568000000000004E-3</v>
      </c>
      <c r="G534" s="16">
        <f t="shared" si="121"/>
        <v>0.16091281451141018</v>
      </c>
      <c r="H534">
        <f t="shared" si="125"/>
        <v>1</v>
      </c>
      <c r="N534">
        <f t="shared" si="122"/>
        <v>0.12873368095999999</v>
      </c>
      <c r="O534">
        <f t="shared" si="123"/>
        <v>2.4494961363266881E-2</v>
      </c>
      <c r="P534">
        <f t="shared" si="124"/>
        <v>3.9415531743115222E-3</v>
      </c>
    </row>
    <row r="535" spans="1:18" ht="15" customHeight="1" x14ac:dyDescent="0.25">
      <c r="A535" s="18">
        <v>41423</v>
      </c>
      <c r="B535" s="1" t="s">
        <v>22</v>
      </c>
      <c r="C535" s="1">
        <v>24</v>
      </c>
      <c r="D535" s="1" t="s">
        <v>7</v>
      </c>
      <c r="E535" s="8">
        <v>1.8804848000000001</v>
      </c>
      <c r="F535" s="8">
        <v>0</v>
      </c>
      <c r="G535" s="16">
        <f t="shared" si="121"/>
        <v>0</v>
      </c>
      <c r="H535">
        <f t="shared" si="125"/>
        <v>1</v>
      </c>
      <c r="N535">
        <f t="shared" si="122"/>
        <v>6.2245550560000001E-2</v>
      </c>
      <c r="O535">
        <f t="shared" si="123"/>
        <v>3.3100799623586426E-2</v>
      </c>
      <c r="P535">
        <f t="shared" si="124"/>
        <v>0</v>
      </c>
    </row>
    <row r="536" spans="1:18" ht="15" customHeight="1" x14ac:dyDescent="0.25">
      <c r="A536" s="18">
        <v>41423</v>
      </c>
      <c r="B536" s="1" t="s">
        <v>22</v>
      </c>
      <c r="C536" s="1">
        <v>25</v>
      </c>
      <c r="D536" s="1" t="s">
        <v>7</v>
      </c>
      <c r="E536" s="8">
        <v>8.0908511999999995</v>
      </c>
      <c r="F536" s="8">
        <v>0</v>
      </c>
      <c r="G536" s="16">
        <f t="shared" si="121"/>
        <v>0</v>
      </c>
      <c r="H536">
        <f t="shared" si="125"/>
        <v>1</v>
      </c>
      <c r="N536">
        <f t="shared" si="122"/>
        <v>0.18458976863999998</v>
      </c>
      <c r="O536">
        <f t="shared" si="123"/>
        <v>2.2814629026918699E-2</v>
      </c>
      <c r="P536">
        <f t="shared" si="124"/>
        <v>0</v>
      </c>
    </row>
    <row r="537" spans="1:18" ht="15" customHeight="1" x14ac:dyDescent="0.25">
      <c r="A537" s="18">
        <v>41423</v>
      </c>
      <c r="B537" s="1" t="s">
        <v>22</v>
      </c>
      <c r="C537" s="1">
        <v>26</v>
      </c>
      <c r="D537" s="1" t="s">
        <v>7</v>
      </c>
      <c r="E537" s="8">
        <v>9.4128027999999997</v>
      </c>
      <c r="F537" s="8">
        <v>3.3442800000000002E-2</v>
      </c>
      <c r="G537" s="16">
        <f t="shared" si="121"/>
        <v>0.35529056233920042</v>
      </c>
      <c r="H537">
        <f t="shared" si="125"/>
        <v>1</v>
      </c>
      <c r="N537">
        <f t="shared" si="122"/>
        <v>0.21063221515999997</v>
      </c>
      <c r="O537">
        <f t="shared" si="123"/>
        <v>2.2377204711013385E-2</v>
      </c>
      <c r="P537">
        <f t="shared" si="124"/>
        <v>7.9504096453553511E-3</v>
      </c>
    </row>
    <row r="538" spans="1:18" ht="15" customHeight="1" x14ac:dyDescent="0.25">
      <c r="A538" s="18">
        <v>41423</v>
      </c>
      <c r="B538" s="1" t="s">
        <v>22</v>
      </c>
      <c r="C538" s="1">
        <v>27</v>
      </c>
      <c r="D538" s="1" t="s">
        <v>7</v>
      </c>
      <c r="E538" s="8">
        <v>8.6789831999999993</v>
      </c>
      <c r="F538" s="8">
        <v>0</v>
      </c>
      <c r="G538" s="16">
        <f t="shared" si="121"/>
        <v>0</v>
      </c>
      <c r="H538">
        <f t="shared" si="125"/>
        <v>1</v>
      </c>
      <c r="N538">
        <f t="shared" si="122"/>
        <v>0.19617596903999998</v>
      </c>
      <c r="O538">
        <f t="shared" si="123"/>
        <v>2.2603565938461547E-2</v>
      </c>
      <c r="P538">
        <f t="shared" si="124"/>
        <v>0</v>
      </c>
    </row>
    <row r="539" spans="1:18" ht="15" customHeight="1" x14ac:dyDescent="0.25">
      <c r="A539" s="18">
        <v>41423</v>
      </c>
      <c r="B539" s="1" t="s">
        <v>22</v>
      </c>
      <c r="C539" s="1">
        <v>28</v>
      </c>
      <c r="D539" s="1" t="s">
        <v>7</v>
      </c>
      <c r="E539" s="8">
        <v>6.2092131999999998</v>
      </c>
      <c r="F539" s="8">
        <v>0</v>
      </c>
      <c r="G539" s="16">
        <f t="shared" si="121"/>
        <v>0</v>
      </c>
      <c r="H539">
        <f t="shared" si="125"/>
        <v>1</v>
      </c>
      <c r="N539">
        <f t="shared" si="122"/>
        <v>0.14752150003999998</v>
      </c>
      <c r="O539">
        <f t="shared" si="123"/>
        <v>2.3758485219995341E-2</v>
      </c>
      <c r="P539">
        <f t="shared" si="124"/>
        <v>0</v>
      </c>
    </row>
    <row r="540" spans="1:18" ht="15" customHeight="1" x14ac:dyDescent="0.25">
      <c r="A540" s="18">
        <v>41423</v>
      </c>
      <c r="B540" s="1" t="s">
        <v>22</v>
      </c>
      <c r="C540" s="1">
        <v>29</v>
      </c>
      <c r="D540" s="1" t="s">
        <v>7</v>
      </c>
      <c r="E540" s="8">
        <v>4.5324603999999997</v>
      </c>
      <c r="F540" s="8">
        <v>0</v>
      </c>
      <c r="G540" s="16">
        <f t="shared" si="121"/>
        <v>0</v>
      </c>
      <c r="H540">
        <f t="shared" si="125"/>
        <v>1</v>
      </c>
      <c r="N540">
        <f t="shared" si="122"/>
        <v>0.11448946987999999</v>
      </c>
      <c r="O540">
        <f t="shared" si="123"/>
        <v>2.5259894136085558E-2</v>
      </c>
      <c r="P540">
        <f t="shared" si="124"/>
        <v>0</v>
      </c>
    </row>
    <row r="541" spans="1:18" x14ac:dyDescent="0.25">
      <c r="A541" s="18">
        <v>41423</v>
      </c>
      <c r="B541" s="1" t="s">
        <v>22</v>
      </c>
      <c r="C541" s="1">
        <v>30</v>
      </c>
      <c r="D541" s="12"/>
      <c r="E541" s="7"/>
      <c r="F541" s="7"/>
      <c r="G541" s="16"/>
      <c r="H541" t="str">
        <f t="shared" si="125"/>
        <v/>
      </c>
      <c r="I541">
        <f t="shared" ref="I541" si="126">SUM(H512:H541)</f>
        <v>29</v>
      </c>
      <c r="J541" s="15">
        <f t="shared" ref="J541" si="127">AVERAGE(G512:G541)</f>
        <v>1.163708267378728</v>
      </c>
      <c r="K541" s="15">
        <f t="shared" ref="K541" si="128">STDEV(G512:G541)/(SQRT(I541))</f>
        <v>0.56631183343173708</v>
      </c>
      <c r="L541" s="15">
        <f t="shared" ref="L541" si="129">AVERAGE(F512:F541)</f>
        <v>7.3446910344827587E-2</v>
      </c>
      <c r="M541">
        <f t="shared" ref="M541" si="130">STDEV(F512:F541)/SQRT(I541)</f>
        <v>3.3016901618251812E-2</v>
      </c>
      <c r="Q541">
        <f>AVERAGE(P512:P541)</f>
        <v>2.9056740665278219E-2</v>
      </c>
      <c r="R541">
        <f>STDEV(P512:P541)/SQRT(I541)</f>
        <v>1.4560177534825915E-2</v>
      </c>
    </row>
    <row r="542" spans="1:18" ht="15" customHeight="1" x14ac:dyDescent="0.25">
      <c r="A542" s="18">
        <v>41457</v>
      </c>
      <c r="B542" s="1" t="s">
        <v>20</v>
      </c>
      <c r="C542" s="1">
        <v>1</v>
      </c>
      <c r="D542" s="1" t="s">
        <v>7</v>
      </c>
      <c r="E542" s="1">
        <v>4.5389999999999997</v>
      </c>
      <c r="F542" s="1">
        <v>0.13600000000000001</v>
      </c>
      <c r="G542" s="16">
        <f t="shared" si="121"/>
        <v>2.9962546816479407</v>
      </c>
      <c r="H542">
        <f t="shared" si="125"/>
        <v>1</v>
      </c>
      <c r="N542">
        <f t="shared" si="122"/>
        <v>0.11461829999999999</v>
      </c>
      <c r="O542">
        <f t="shared" si="123"/>
        <v>2.5251883674818242E-2</v>
      </c>
      <c r="P542">
        <f t="shared" si="124"/>
        <v>7.5661074681103363E-2</v>
      </c>
    </row>
    <row r="543" spans="1:18" ht="15" customHeight="1" x14ac:dyDescent="0.25">
      <c r="A543" s="18">
        <v>41457</v>
      </c>
      <c r="B543" s="1" t="s">
        <v>20</v>
      </c>
      <c r="C543" s="1">
        <v>2</v>
      </c>
      <c r="D543" s="1" t="s">
        <v>7</v>
      </c>
      <c r="E543" s="1">
        <v>5.274</v>
      </c>
      <c r="F543" s="1">
        <v>0</v>
      </c>
      <c r="G543" s="16">
        <f t="shared" si="121"/>
        <v>0</v>
      </c>
      <c r="H543">
        <f t="shared" si="125"/>
        <v>1</v>
      </c>
      <c r="N543">
        <f t="shared" si="122"/>
        <v>0.12909779999999998</v>
      </c>
      <c r="O543">
        <f t="shared" si="123"/>
        <v>2.4478156996587029E-2</v>
      </c>
      <c r="P543">
        <f t="shared" si="124"/>
        <v>0</v>
      </c>
    </row>
    <row r="544" spans="1:18" ht="15" customHeight="1" x14ac:dyDescent="0.25">
      <c r="A544" s="18">
        <v>41457</v>
      </c>
      <c r="B544" s="1" t="s">
        <v>20</v>
      </c>
      <c r="C544" s="1">
        <v>3</v>
      </c>
      <c r="D544" s="1" t="s">
        <v>7</v>
      </c>
      <c r="E544" s="1">
        <v>9.8360000000000003</v>
      </c>
      <c r="F544" s="1">
        <v>0</v>
      </c>
      <c r="G544" s="16">
        <f t="shared" si="121"/>
        <v>0</v>
      </c>
      <c r="H544">
        <f t="shared" si="125"/>
        <v>1</v>
      </c>
      <c r="N544">
        <f t="shared" si="122"/>
        <v>0.2189692</v>
      </c>
      <c r="O544">
        <f t="shared" si="123"/>
        <v>2.2262017080113865E-2</v>
      </c>
      <c r="P544">
        <f t="shared" si="124"/>
        <v>0</v>
      </c>
    </row>
    <row r="545" spans="1:16" ht="15" customHeight="1" x14ac:dyDescent="0.25">
      <c r="A545" s="18">
        <v>41457</v>
      </c>
      <c r="B545" s="1" t="s">
        <v>20</v>
      </c>
      <c r="C545" s="1">
        <v>4</v>
      </c>
      <c r="D545" s="1" t="s">
        <v>7</v>
      </c>
      <c r="E545" s="1">
        <v>5.2169999999999996</v>
      </c>
      <c r="F545" s="1">
        <v>9.6000000000000002E-2</v>
      </c>
      <c r="G545" s="16">
        <f t="shared" si="121"/>
        <v>1.8401380103507763</v>
      </c>
      <c r="H545">
        <f t="shared" si="125"/>
        <v>1</v>
      </c>
      <c r="N545">
        <f t="shared" si="122"/>
        <v>0.1279749</v>
      </c>
      <c r="O545">
        <f t="shared" si="123"/>
        <v>2.453036227717079E-2</v>
      </c>
      <c r="P545">
        <f t="shared" si="124"/>
        <v>4.5139252033896793E-2</v>
      </c>
    </row>
    <row r="546" spans="1:16" ht="15" customHeight="1" x14ac:dyDescent="0.25">
      <c r="A546" s="18">
        <v>41457</v>
      </c>
      <c r="B546" s="1" t="s">
        <v>20</v>
      </c>
      <c r="C546" s="1">
        <v>5</v>
      </c>
      <c r="D546" s="1" t="s">
        <v>7</v>
      </c>
      <c r="E546" s="1">
        <v>9.3529999999999998</v>
      </c>
      <c r="F546" s="1">
        <v>0.33200000000000002</v>
      </c>
      <c r="G546" s="16">
        <f t="shared" si="121"/>
        <v>3.5496632096653484</v>
      </c>
      <c r="H546">
        <f t="shared" si="125"/>
        <v>1</v>
      </c>
      <c r="N546">
        <f t="shared" si="122"/>
        <v>0.20945409999999998</v>
      </c>
      <c r="O546">
        <f t="shared" si="123"/>
        <v>2.2394322677215864E-2</v>
      </c>
      <c r="P546">
        <f t="shared" si="124"/>
        <v>7.9492303312687571E-2</v>
      </c>
    </row>
    <row r="547" spans="1:16" ht="15" customHeight="1" x14ac:dyDescent="0.25">
      <c r="A547" s="18">
        <v>41457</v>
      </c>
      <c r="B547" s="1" t="s">
        <v>20</v>
      </c>
      <c r="C547" s="1">
        <v>6</v>
      </c>
      <c r="D547" s="1" t="s">
        <v>7</v>
      </c>
      <c r="E547" s="1">
        <v>2.2400000000000002</v>
      </c>
      <c r="F547" s="1">
        <v>4.5999999999999999E-2</v>
      </c>
      <c r="G547" s="16">
        <f t="shared" si="121"/>
        <v>2.0535714285714284</v>
      </c>
      <c r="H547">
        <f t="shared" si="125"/>
        <v>1</v>
      </c>
      <c r="N547">
        <f t="shared" si="122"/>
        <v>6.9328000000000001E-2</v>
      </c>
      <c r="O547">
        <f t="shared" si="123"/>
        <v>3.0949999999999998E-2</v>
      </c>
      <c r="P547">
        <f t="shared" si="124"/>
        <v>6.3558035714285699E-2</v>
      </c>
    </row>
    <row r="548" spans="1:16" ht="15" customHeight="1" x14ac:dyDescent="0.25">
      <c r="A548" s="18">
        <v>41457</v>
      </c>
      <c r="B548" s="1" t="s">
        <v>20</v>
      </c>
      <c r="C548" s="1">
        <v>7</v>
      </c>
      <c r="D548" s="1" t="s">
        <v>7</v>
      </c>
      <c r="E548" s="1">
        <v>4.141</v>
      </c>
      <c r="F548" s="1">
        <v>0</v>
      </c>
      <c r="G548" s="16">
        <f t="shared" si="121"/>
        <v>0</v>
      </c>
      <c r="H548">
        <f t="shared" si="125"/>
        <v>1</v>
      </c>
      <c r="N548">
        <f t="shared" si="122"/>
        <v>0.10677769999999999</v>
      </c>
      <c r="O548">
        <f t="shared" si="123"/>
        <v>2.5785486597440229E-2</v>
      </c>
      <c r="P548">
        <f t="shared" si="124"/>
        <v>0</v>
      </c>
    </row>
    <row r="549" spans="1:16" ht="15" customHeight="1" x14ac:dyDescent="0.25">
      <c r="A549" s="18">
        <v>41457</v>
      </c>
      <c r="B549" s="1" t="s">
        <v>20</v>
      </c>
      <c r="C549" s="1">
        <v>8</v>
      </c>
      <c r="D549" s="1" t="s">
        <v>7</v>
      </c>
      <c r="E549" s="1">
        <v>5.5519999999999996</v>
      </c>
      <c r="F549" s="1">
        <v>0</v>
      </c>
      <c r="G549" s="16">
        <f t="shared" si="121"/>
        <v>0</v>
      </c>
      <c r="H549">
        <f t="shared" si="125"/>
        <v>1</v>
      </c>
      <c r="N549">
        <f t="shared" si="122"/>
        <v>0.13457439999999998</v>
      </c>
      <c r="O549">
        <f t="shared" si="123"/>
        <v>2.4238904899135445E-2</v>
      </c>
      <c r="P549">
        <f t="shared" si="124"/>
        <v>0</v>
      </c>
    </row>
    <row r="550" spans="1:16" ht="15" customHeight="1" x14ac:dyDescent="0.25">
      <c r="A550" s="18">
        <v>41457</v>
      </c>
      <c r="B550" s="1" t="s">
        <v>20</v>
      </c>
      <c r="C550" s="1">
        <v>9</v>
      </c>
      <c r="D550" s="1" t="s">
        <v>7</v>
      </c>
      <c r="E550" s="1">
        <v>11.564</v>
      </c>
      <c r="F550" s="1">
        <v>0</v>
      </c>
      <c r="G550" s="16">
        <f t="shared" si="121"/>
        <v>0</v>
      </c>
      <c r="H550">
        <f t="shared" si="125"/>
        <v>1</v>
      </c>
      <c r="N550">
        <f t="shared" si="122"/>
        <v>0.25301079999999998</v>
      </c>
      <c r="O550">
        <f t="shared" si="123"/>
        <v>2.187917675544794E-2</v>
      </c>
      <c r="P550">
        <f t="shared" si="124"/>
        <v>0</v>
      </c>
    </row>
    <row r="551" spans="1:16" ht="15" customHeight="1" x14ac:dyDescent="0.25">
      <c r="A551" s="18">
        <v>41457</v>
      </c>
      <c r="B551" s="1" t="s">
        <v>20</v>
      </c>
      <c r="C551" s="1">
        <v>10</v>
      </c>
      <c r="D551" s="1" t="s">
        <v>7</v>
      </c>
      <c r="E551" s="1">
        <v>5.78</v>
      </c>
      <c r="F551" s="1">
        <v>8.5000000000000006E-2</v>
      </c>
      <c r="G551" s="16">
        <f t="shared" si="121"/>
        <v>1.4705882352941175</v>
      </c>
      <c r="H551">
        <f t="shared" si="125"/>
        <v>1</v>
      </c>
      <c r="N551">
        <f t="shared" si="122"/>
        <v>0.139066</v>
      </c>
      <c r="O551">
        <f t="shared" si="123"/>
        <v>2.40598615916955E-2</v>
      </c>
      <c r="P551">
        <f t="shared" si="124"/>
        <v>3.5382149399552205E-2</v>
      </c>
    </row>
    <row r="552" spans="1:16" ht="15" customHeight="1" x14ac:dyDescent="0.25">
      <c r="A552" s="18">
        <v>41457</v>
      </c>
      <c r="B552" s="1" t="s">
        <v>20</v>
      </c>
      <c r="C552" s="1">
        <v>11</v>
      </c>
      <c r="D552" s="1" t="s">
        <v>7</v>
      </c>
      <c r="E552" s="1">
        <v>9.3819999999999997</v>
      </c>
      <c r="F552" s="1">
        <v>0</v>
      </c>
      <c r="G552" s="16">
        <f t="shared" si="121"/>
        <v>0</v>
      </c>
      <c r="H552">
        <f t="shared" si="125"/>
        <v>1</v>
      </c>
      <c r="N552">
        <f t="shared" si="122"/>
        <v>0.21002539999999997</v>
      </c>
      <c r="O552">
        <f t="shared" si="123"/>
        <v>2.2385994457471751E-2</v>
      </c>
      <c r="P552">
        <f t="shared" si="124"/>
        <v>0</v>
      </c>
    </row>
    <row r="553" spans="1:16" ht="15" customHeight="1" x14ac:dyDescent="0.25">
      <c r="A553" s="18">
        <v>41457</v>
      </c>
      <c r="B553" s="1" t="s">
        <v>20</v>
      </c>
      <c r="C553" s="1">
        <v>12</v>
      </c>
      <c r="D553" s="1" t="s">
        <v>7</v>
      </c>
      <c r="E553" s="1">
        <v>5.1159999999999997</v>
      </c>
      <c r="F553" s="1">
        <v>1.4999999999999999E-2</v>
      </c>
      <c r="G553" s="16">
        <f t="shared" si="121"/>
        <v>0.29319781078967944</v>
      </c>
      <c r="H553">
        <f t="shared" si="125"/>
        <v>1</v>
      </c>
      <c r="N553">
        <f t="shared" si="122"/>
        <v>0.12598519999999999</v>
      </c>
      <c r="O553">
        <f t="shared" si="123"/>
        <v>2.4625723221266615E-2</v>
      </c>
      <c r="P553">
        <f t="shared" si="124"/>
        <v>7.2202081375879442E-3</v>
      </c>
    </row>
    <row r="554" spans="1:16" ht="15" customHeight="1" x14ac:dyDescent="0.25">
      <c r="A554" s="18">
        <v>41457</v>
      </c>
      <c r="B554" s="1" t="s">
        <v>20</v>
      </c>
      <c r="C554" s="1">
        <v>13</v>
      </c>
      <c r="D554" s="1" t="s">
        <v>7</v>
      </c>
      <c r="E554" s="1">
        <v>5.524</v>
      </c>
      <c r="F554" s="1">
        <v>0.16400000000000001</v>
      </c>
      <c r="G554" s="16">
        <f t="shared" si="121"/>
        <v>2.9688631426502536</v>
      </c>
      <c r="H554">
        <f t="shared" si="125"/>
        <v>1</v>
      </c>
      <c r="N554">
        <f t="shared" si="122"/>
        <v>0.1340228</v>
      </c>
      <c r="O554">
        <f t="shared" si="123"/>
        <v>2.4261911658218682E-2</v>
      </c>
      <c r="P554">
        <f t="shared" si="124"/>
        <v>7.2030295292321939E-2</v>
      </c>
    </row>
    <row r="555" spans="1:16" ht="15" customHeight="1" x14ac:dyDescent="0.25">
      <c r="A555" s="18">
        <v>41457</v>
      </c>
      <c r="B555" s="1" t="s">
        <v>20</v>
      </c>
      <c r="C555" s="1">
        <v>14</v>
      </c>
      <c r="D555" s="1" t="s">
        <v>7</v>
      </c>
      <c r="E555" s="1">
        <v>7.9169999999999998</v>
      </c>
      <c r="F555" s="1">
        <v>0</v>
      </c>
      <c r="G555" s="16">
        <f t="shared" si="121"/>
        <v>0</v>
      </c>
      <c r="H555">
        <f t="shared" si="125"/>
        <v>1</v>
      </c>
      <c r="N555">
        <f t="shared" si="122"/>
        <v>0.18116489999999999</v>
      </c>
      <c r="O555">
        <f t="shared" si="123"/>
        <v>2.2883023872679046E-2</v>
      </c>
      <c r="P555">
        <f t="shared" si="124"/>
        <v>0</v>
      </c>
    </row>
    <row r="556" spans="1:16" ht="15" customHeight="1" x14ac:dyDescent="0.25">
      <c r="A556" s="18">
        <v>41457</v>
      </c>
      <c r="B556" s="1" t="s">
        <v>20</v>
      </c>
      <c r="C556" s="1">
        <v>15</v>
      </c>
      <c r="D556" s="1" t="s">
        <v>7</v>
      </c>
      <c r="E556" s="1">
        <v>8.7859999999999996</v>
      </c>
      <c r="F556" s="1">
        <v>0</v>
      </c>
      <c r="G556" s="16">
        <f t="shared" si="121"/>
        <v>0</v>
      </c>
      <c r="H556">
        <f t="shared" si="125"/>
        <v>1</v>
      </c>
      <c r="N556">
        <f t="shared" si="122"/>
        <v>0.19828419999999999</v>
      </c>
      <c r="O556">
        <f t="shared" si="123"/>
        <v>2.2568199408149327E-2</v>
      </c>
      <c r="P556">
        <f t="shared" si="124"/>
        <v>0</v>
      </c>
    </row>
    <row r="557" spans="1:16" ht="15" customHeight="1" x14ac:dyDescent="0.25">
      <c r="A557" s="18">
        <v>41457</v>
      </c>
      <c r="B557" s="1" t="s">
        <v>20</v>
      </c>
      <c r="C557" s="1">
        <v>16</v>
      </c>
      <c r="D557" s="1" t="s">
        <v>7</v>
      </c>
      <c r="E557" s="1">
        <v>2.9550000000000001</v>
      </c>
      <c r="F557" s="1">
        <v>0</v>
      </c>
      <c r="G557" s="16">
        <f t="shared" si="121"/>
        <v>0</v>
      </c>
      <c r="H557">
        <f t="shared" si="125"/>
        <v>1</v>
      </c>
      <c r="N557">
        <f t="shared" si="122"/>
        <v>8.3413500000000002E-2</v>
      </c>
      <c r="O557">
        <f t="shared" si="123"/>
        <v>2.8227918781725887E-2</v>
      </c>
      <c r="P557">
        <f t="shared" si="124"/>
        <v>0</v>
      </c>
    </row>
    <row r="558" spans="1:16" ht="15" customHeight="1" x14ac:dyDescent="0.25">
      <c r="A558" s="18">
        <v>41457</v>
      </c>
      <c r="B558" s="1" t="s">
        <v>20</v>
      </c>
      <c r="C558" s="1">
        <v>17</v>
      </c>
      <c r="D558" s="1" t="s">
        <v>7</v>
      </c>
      <c r="E558" s="1">
        <v>3.82</v>
      </c>
      <c r="F558" s="1">
        <v>0</v>
      </c>
      <c r="G558" s="16">
        <f t="shared" si="121"/>
        <v>0</v>
      </c>
      <c r="H558">
        <f t="shared" si="125"/>
        <v>1</v>
      </c>
      <c r="N558">
        <f t="shared" si="122"/>
        <v>0.10045399999999999</v>
      </c>
      <c r="O558">
        <f t="shared" si="123"/>
        <v>2.6296858638743453E-2</v>
      </c>
      <c r="P558">
        <f t="shared" si="124"/>
        <v>0</v>
      </c>
    </row>
    <row r="559" spans="1:16" ht="15" customHeight="1" x14ac:dyDescent="0.25">
      <c r="A559" s="18">
        <v>41457</v>
      </c>
      <c r="B559" s="1" t="s">
        <v>20</v>
      </c>
      <c r="C559" s="1">
        <v>18</v>
      </c>
      <c r="D559" s="1" t="s">
        <v>7</v>
      </c>
      <c r="E559" s="1">
        <v>4.4569999999999999</v>
      </c>
      <c r="F559" s="1">
        <v>3.7999999999999999E-2</v>
      </c>
      <c r="G559" s="16">
        <f t="shared" si="121"/>
        <v>0.85259142921247477</v>
      </c>
      <c r="H559">
        <f t="shared" si="125"/>
        <v>1</v>
      </c>
      <c r="N559">
        <f t="shared" si="122"/>
        <v>0.11300289999999999</v>
      </c>
      <c r="O559">
        <f t="shared" si="123"/>
        <v>2.53540273726722E-2</v>
      </c>
      <c r="P559">
        <f t="shared" si="124"/>
        <v>2.1616626433958796E-2</v>
      </c>
    </row>
    <row r="560" spans="1:16" ht="15" customHeight="1" x14ac:dyDescent="0.25">
      <c r="A560" s="18">
        <v>41457</v>
      </c>
      <c r="B560" s="1" t="s">
        <v>20</v>
      </c>
      <c r="C560" s="1">
        <v>19</v>
      </c>
      <c r="D560" s="1" t="s">
        <v>7</v>
      </c>
      <c r="E560" s="1">
        <v>0.90200000000000002</v>
      </c>
      <c r="F560" s="1">
        <v>0</v>
      </c>
      <c r="G560" s="16">
        <f t="shared" si="121"/>
        <v>0</v>
      </c>
      <c r="H560">
        <f t="shared" si="125"/>
        <v>1</v>
      </c>
      <c r="N560">
        <f t="shared" si="122"/>
        <v>4.2969399999999998E-2</v>
      </c>
      <c r="O560">
        <f t="shared" si="123"/>
        <v>4.7637915742793788E-2</v>
      </c>
      <c r="P560">
        <f t="shared" si="124"/>
        <v>0</v>
      </c>
    </row>
    <row r="561" spans="1:18" ht="15" customHeight="1" x14ac:dyDescent="0.25">
      <c r="A561" s="18">
        <v>41457</v>
      </c>
      <c r="B561" s="1" t="s">
        <v>20</v>
      </c>
      <c r="C561" s="1">
        <v>20</v>
      </c>
      <c r="D561" s="1" t="s">
        <v>7</v>
      </c>
      <c r="E561" s="1">
        <v>5.7480000000000002</v>
      </c>
      <c r="F561" s="1">
        <v>1.4259999999999999</v>
      </c>
      <c r="G561" s="16">
        <f t="shared" si="121"/>
        <v>24.808629088378563</v>
      </c>
      <c r="H561">
        <f t="shared" si="125"/>
        <v>1</v>
      </c>
      <c r="N561">
        <f t="shared" si="122"/>
        <v>0.13843559999999999</v>
      </c>
      <c r="O561">
        <f t="shared" si="123"/>
        <v>2.4084133611691021E-2</v>
      </c>
      <c r="P561">
        <f t="shared" si="124"/>
        <v>0.59749433768739368</v>
      </c>
    </row>
    <row r="562" spans="1:18" ht="15" customHeight="1" x14ac:dyDescent="0.25">
      <c r="A562" s="18">
        <v>41457</v>
      </c>
      <c r="B562" s="1" t="s">
        <v>20</v>
      </c>
      <c r="C562" s="1">
        <v>21</v>
      </c>
      <c r="D562" s="1" t="s">
        <v>7</v>
      </c>
      <c r="E562" s="1">
        <v>1.849</v>
      </c>
      <c r="F562" s="1">
        <v>0</v>
      </c>
      <c r="G562" s="16">
        <f t="shared" si="121"/>
        <v>0</v>
      </c>
      <c r="H562">
        <f t="shared" si="125"/>
        <v>1</v>
      </c>
      <c r="N562">
        <f t="shared" si="122"/>
        <v>6.1625299999999994E-2</v>
      </c>
      <c r="O562">
        <f t="shared" si="123"/>
        <v>3.3328988642509459E-2</v>
      </c>
      <c r="P562">
        <f t="shared" si="124"/>
        <v>0</v>
      </c>
    </row>
    <row r="563" spans="1:18" ht="15" customHeight="1" x14ac:dyDescent="0.25">
      <c r="A563" s="18">
        <v>41457</v>
      </c>
      <c r="B563" s="1" t="s">
        <v>20</v>
      </c>
      <c r="C563" s="1">
        <v>22</v>
      </c>
      <c r="D563" s="1" t="s">
        <v>7</v>
      </c>
      <c r="E563" s="1">
        <v>8.9930000000000003</v>
      </c>
      <c r="F563" s="1">
        <v>0</v>
      </c>
      <c r="G563" s="16">
        <f t="shared" si="121"/>
        <v>0</v>
      </c>
      <c r="H563">
        <f t="shared" si="125"/>
        <v>1</v>
      </c>
      <c r="N563">
        <f t="shared" si="122"/>
        <v>0.20236209999999999</v>
      </c>
      <c r="O563">
        <f t="shared" si="123"/>
        <v>2.2502179472923382E-2</v>
      </c>
      <c r="P563">
        <f t="shared" si="124"/>
        <v>0</v>
      </c>
    </row>
    <row r="564" spans="1:18" ht="15" customHeight="1" x14ac:dyDescent="0.25">
      <c r="A564" s="18">
        <v>41457</v>
      </c>
      <c r="B564" s="1" t="s">
        <v>20</v>
      </c>
      <c r="C564" s="1">
        <v>23</v>
      </c>
      <c r="D564" s="1" t="s">
        <v>7</v>
      </c>
      <c r="E564" s="1">
        <v>4.0890000000000004</v>
      </c>
      <c r="F564" s="1">
        <v>0</v>
      </c>
      <c r="G564" s="16">
        <f t="shared" si="121"/>
        <v>0</v>
      </c>
      <c r="H564">
        <f t="shared" si="125"/>
        <v>1</v>
      </c>
      <c r="N564">
        <f t="shared" si="122"/>
        <v>0.10575330000000001</v>
      </c>
      <c r="O564">
        <f t="shared" si="123"/>
        <v>2.5862876008804107E-2</v>
      </c>
      <c r="P564">
        <f t="shared" si="124"/>
        <v>0</v>
      </c>
    </row>
    <row r="565" spans="1:18" ht="15" customHeight="1" x14ac:dyDescent="0.25">
      <c r="A565" s="18">
        <v>41457</v>
      </c>
      <c r="B565" s="1" t="s">
        <v>20</v>
      </c>
      <c r="C565" s="1">
        <v>24</v>
      </c>
      <c r="D565" s="1" t="s">
        <v>7</v>
      </c>
      <c r="E565" s="1">
        <v>6.07</v>
      </c>
      <c r="F565" s="1">
        <v>0</v>
      </c>
      <c r="G565" s="16">
        <f t="shared" si="121"/>
        <v>0</v>
      </c>
      <c r="H565">
        <f t="shared" si="125"/>
        <v>1</v>
      </c>
      <c r="N565">
        <f t="shared" si="122"/>
        <v>0.14477899999999999</v>
      </c>
      <c r="O565">
        <f t="shared" si="123"/>
        <v>2.3851565074135089E-2</v>
      </c>
      <c r="P565">
        <f t="shared" si="124"/>
        <v>0</v>
      </c>
    </row>
    <row r="566" spans="1:18" ht="15" customHeight="1" x14ac:dyDescent="0.25">
      <c r="A566" s="18">
        <v>41457</v>
      </c>
      <c r="B566" s="1" t="s">
        <v>20</v>
      </c>
      <c r="C566" s="1">
        <v>25</v>
      </c>
      <c r="D566" s="1" t="s">
        <v>7</v>
      </c>
      <c r="E566" s="1">
        <v>11.715</v>
      </c>
      <c r="F566" s="1">
        <v>0</v>
      </c>
      <c r="G566" s="16">
        <f t="shared" si="121"/>
        <v>0</v>
      </c>
      <c r="H566">
        <f t="shared" si="125"/>
        <v>1</v>
      </c>
      <c r="N566">
        <f t="shared" si="122"/>
        <v>0.25598549999999998</v>
      </c>
      <c r="O566">
        <f t="shared" si="123"/>
        <v>2.1851088348271444E-2</v>
      </c>
      <c r="P566">
        <f t="shared" si="124"/>
        <v>0</v>
      </c>
    </row>
    <row r="567" spans="1:18" ht="15" customHeight="1" x14ac:dyDescent="0.25">
      <c r="A567" s="18">
        <v>41457</v>
      </c>
      <c r="B567" s="1" t="s">
        <v>20</v>
      </c>
      <c r="C567" s="1">
        <v>26</v>
      </c>
      <c r="D567" s="1" t="s">
        <v>7</v>
      </c>
      <c r="E567" s="1">
        <v>1.675</v>
      </c>
      <c r="F567" s="1">
        <v>0</v>
      </c>
      <c r="G567" s="16">
        <f t="shared" si="121"/>
        <v>0</v>
      </c>
      <c r="H567">
        <f t="shared" si="125"/>
        <v>1</v>
      </c>
      <c r="N567">
        <f t="shared" si="122"/>
        <v>5.8197499999999999E-2</v>
      </c>
      <c r="O567">
        <f t="shared" si="123"/>
        <v>3.4744776119402986E-2</v>
      </c>
      <c r="P567">
        <f t="shared" si="124"/>
        <v>0</v>
      </c>
    </row>
    <row r="568" spans="1:18" ht="15" customHeight="1" x14ac:dyDescent="0.25">
      <c r="A568" s="18">
        <v>41457</v>
      </c>
      <c r="B568" s="1" t="s">
        <v>20</v>
      </c>
      <c r="C568" s="1">
        <v>27</v>
      </c>
      <c r="D568" s="1" t="s">
        <v>7</v>
      </c>
      <c r="E568" s="1">
        <v>11.833</v>
      </c>
      <c r="F568" s="1">
        <v>0</v>
      </c>
      <c r="G568" s="16">
        <f t="shared" si="121"/>
        <v>0</v>
      </c>
      <c r="H568">
        <f t="shared" si="125"/>
        <v>1</v>
      </c>
      <c r="N568">
        <f t="shared" si="122"/>
        <v>0.25831009999999999</v>
      </c>
      <c r="O568">
        <f t="shared" si="123"/>
        <v>2.1829637454576185E-2</v>
      </c>
      <c r="P568">
        <f t="shared" si="124"/>
        <v>0</v>
      </c>
    </row>
    <row r="569" spans="1:18" ht="15" customHeight="1" x14ac:dyDescent="0.25">
      <c r="A569" s="18">
        <v>41457</v>
      </c>
      <c r="B569" s="1" t="s">
        <v>20</v>
      </c>
      <c r="C569" s="1">
        <v>28</v>
      </c>
      <c r="D569" s="12"/>
      <c r="E569" s="12"/>
      <c r="F569" s="12"/>
      <c r="G569" s="16"/>
      <c r="H569" t="str">
        <f t="shared" si="125"/>
        <v/>
      </c>
    </row>
    <row r="570" spans="1:18" ht="15" customHeight="1" x14ac:dyDescent="0.25">
      <c r="A570" s="18">
        <v>41457</v>
      </c>
      <c r="B570" s="1" t="s">
        <v>20</v>
      </c>
      <c r="C570" s="1">
        <v>29</v>
      </c>
      <c r="D570" s="12"/>
      <c r="E570" s="12"/>
      <c r="F570" s="12"/>
      <c r="G570" s="16"/>
      <c r="H570" t="str">
        <f t="shared" si="125"/>
        <v/>
      </c>
    </row>
    <row r="571" spans="1:18" x14ac:dyDescent="0.25">
      <c r="A571" s="18">
        <v>41457</v>
      </c>
      <c r="B571" s="1" t="s">
        <v>20</v>
      </c>
      <c r="C571" s="1">
        <v>30</v>
      </c>
      <c r="D571" s="12"/>
      <c r="E571" s="12"/>
      <c r="F571" s="12"/>
      <c r="G571" s="16"/>
      <c r="H571" t="str">
        <f t="shared" si="125"/>
        <v/>
      </c>
      <c r="I571">
        <f t="shared" ref="I571" si="131">SUM(H542:H571)</f>
        <v>27</v>
      </c>
      <c r="J571" s="15">
        <f t="shared" ref="J571" si="132">AVERAGE(G542:G571)</f>
        <v>1.5123517420948365</v>
      </c>
      <c r="K571" s="15">
        <f t="shared" ref="K571" si="133">STDEV(G542:G571)/(SQRT(I571))</f>
        <v>0.92039570690222361</v>
      </c>
      <c r="L571" s="15">
        <f t="shared" ref="L571" si="134">AVERAGE(F542:F571)</f>
        <v>8.6592592592592596E-2</v>
      </c>
      <c r="M571">
        <f t="shared" ref="M571" si="135">STDEV(F542:F571)/SQRT(I571)</f>
        <v>5.3467573027125459E-2</v>
      </c>
      <c r="Q571">
        <f>AVERAGE(P542:P571)</f>
        <v>3.6947936396029182E-2</v>
      </c>
      <c r="R571">
        <f>STDEV(P542:P571)/SQRT(I571)</f>
        <v>2.2175835255322403E-2</v>
      </c>
    </row>
    <row r="572" spans="1:18" ht="15" customHeight="1" x14ac:dyDescent="0.25">
      <c r="A572" s="18">
        <v>41457</v>
      </c>
      <c r="B572" s="1" t="s">
        <v>21</v>
      </c>
      <c r="C572" s="1">
        <v>1</v>
      </c>
      <c r="D572" s="1" t="s">
        <v>7</v>
      </c>
      <c r="E572" s="1">
        <v>11.742000000000001</v>
      </c>
      <c r="F572" s="1">
        <v>3.0000000000000001E-3</v>
      </c>
      <c r="G572" s="16">
        <f t="shared" si="121"/>
        <v>2.5549310168625446E-2</v>
      </c>
      <c r="H572">
        <f t="shared" si="125"/>
        <v>1</v>
      </c>
      <c r="N572">
        <f t="shared" si="122"/>
        <v>0.25651740000000001</v>
      </c>
      <c r="O572">
        <f t="shared" si="123"/>
        <v>2.1846142054164536E-2</v>
      </c>
      <c r="P572">
        <f t="shared" si="124"/>
        <v>5.5815385932970194E-4</v>
      </c>
    </row>
    <row r="573" spans="1:18" ht="15" customHeight="1" x14ac:dyDescent="0.25">
      <c r="A573" s="18">
        <v>41457</v>
      </c>
      <c r="B573" s="1" t="s">
        <v>21</v>
      </c>
      <c r="C573" s="1">
        <v>2</v>
      </c>
      <c r="D573" s="1" t="s">
        <v>7</v>
      </c>
      <c r="E573" s="1">
        <v>7.508</v>
      </c>
      <c r="F573" s="1">
        <v>0</v>
      </c>
      <c r="G573" s="16">
        <f t="shared" si="121"/>
        <v>0</v>
      </c>
      <c r="H573">
        <f t="shared" si="125"/>
        <v>1</v>
      </c>
      <c r="N573">
        <f t="shared" si="122"/>
        <v>0.1731076</v>
      </c>
      <c r="O573">
        <f t="shared" si="123"/>
        <v>2.3056419818859884E-2</v>
      </c>
      <c r="P573">
        <f t="shared" si="124"/>
        <v>0</v>
      </c>
    </row>
    <row r="574" spans="1:18" ht="15" customHeight="1" x14ac:dyDescent="0.25">
      <c r="A574" s="18">
        <v>41457</v>
      </c>
      <c r="B574" s="1" t="s">
        <v>21</v>
      </c>
      <c r="C574" s="1">
        <v>3</v>
      </c>
      <c r="D574" s="1" t="s">
        <v>7</v>
      </c>
      <c r="E574" s="1">
        <v>12.688000000000001</v>
      </c>
      <c r="F574" s="1">
        <v>0.03</v>
      </c>
      <c r="G574" s="16">
        <f t="shared" si="121"/>
        <v>0.23644388398486757</v>
      </c>
      <c r="H574">
        <f t="shared" si="125"/>
        <v>1</v>
      </c>
      <c r="N574">
        <f t="shared" si="122"/>
        <v>0.2751536</v>
      </c>
      <c r="O574">
        <f t="shared" si="123"/>
        <v>2.1686128625472888E-2</v>
      </c>
      <c r="P574">
        <f t="shared" si="124"/>
        <v>5.1275524808022267E-3</v>
      </c>
    </row>
    <row r="575" spans="1:18" ht="15" customHeight="1" x14ac:dyDescent="0.25">
      <c r="A575" s="18">
        <v>41457</v>
      </c>
      <c r="B575" s="1" t="s">
        <v>21</v>
      </c>
      <c r="C575" s="1">
        <v>4</v>
      </c>
      <c r="D575" s="1" t="s">
        <v>7</v>
      </c>
      <c r="E575" s="1">
        <v>6.0609999999999999</v>
      </c>
      <c r="F575" s="1">
        <v>0.187</v>
      </c>
      <c r="G575" s="16">
        <f t="shared" si="121"/>
        <v>3.0852994555353903</v>
      </c>
      <c r="H575">
        <f t="shared" si="125"/>
        <v>1</v>
      </c>
      <c r="N575">
        <f t="shared" si="122"/>
        <v>0.1446017</v>
      </c>
      <c r="O575">
        <f t="shared" si="123"/>
        <v>2.3857729747566409E-2</v>
      </c>
      <c r="P575">
        <f t="shared" si="124"/>
        <v>7.3608240600477132E-2</v>
      </c>
    </row>
    <row r="576" spans="1:18" ht="15" customHeight="1" x14ac:dyDescent="0.25">
      <c r="A576" s="18">
        <v>41457</v>
      </c>
      <c r="B576" s="1" t="s">
        <v>21</v>
      </c>
      <c r="C576" s="1">
        <v>5</v>
      </c>
      <c r="D576" s="1" t="s">
        <v>7</v>
      </c>
      <c r="E576" s="1">
        <v>13.888999999999999</v>
      </c>
      <c r="F576" s="1">
        <v>2.4E-2</v>
      </c>
      <c r="G576" s="16">
        <f t="shared" si="121"/>
        <v>0.17279861761105911</v>
      </c>
      <c r="H576">
        <f t="shared" si="125"/>
        <v>1</v>
      </c>
      <c r="N576">
        <f t="shared" si="122"/>
        <v>0.29881329999999995</v>
      </c>
      <c r="O576">
        <f t="shared" si="123"/>
        <v>2.1514385484916118E-2</v>
      </c>
      <c r="P576">
        <f t="shared" si="124"/>
        <v>3.7176560705449407E-3</v>
      </c>
    </row>
    <row r="577" spans="1:16" ht="15" customHeight="1" x14ac:dyDescent="0.25">
      <c r="A577" s="18">
        <v>41457</v>
      </c>
      <c r="B577" s="1" t="s">
        <v>21</v>
      </c>
      <c r="C577" s="1">
        <v>6</v>
      </c>
      <c r="D577" s="1" t="s">
        <v>7</v>
      </c>
      <c r="E577" s="1">
        <v>6.5970000000000004</v>
      </c>
      <c r="F577" s="1">
        <v>0</v>
      </c>
      <c r="G577" s="16">
        <f t="shared" si="121"/>
        <v>0</v>
      </c>
      <c r="H577">
        <f t="shared" si="125"/>
        <v>1</v>
      </c>
      <c r="N577">
        <f t="shared" si="122"/>
        <v>0.15516089999999999</v>
      </c>
      <c r="O577">
        <f t="shared" si="123"/>
        <v>2.3519918144611185E-2</v>
      </c>
      <c r="P577">
        <f t="shared" si="124"/>
        <v>0</v>
      </c>
    </row>
    <row r="578" spans="1:16" ht="15" customHeight="1" x14ac:dyDescent="0.25">
      <c r="A578" s="18">
        <v>41457</v>
      </c>
      <c r="B578" s="1" t="s">
        <v>21</v>
      </c>
      <c r="C578" s="1">
        <v>7</v>
      </c>
      <c r="D578" s="1" t="s">
        <v>7</v>
      </c>
      <c r="E578" s="1">
        <v>11.815</v>
      </c>
      <c r="F578" s="1">
        <v>0</v>
      </c>
      <c r="G578" s="16">
        <f t="shared" si="121"/>
        <v>0</v>
      </c>
      <c r="H578">
        <f t="shared" si="125"/>
        <v>1</v>
      </c>
      <c r="N578">
        <f t="shared" si="122"/>
        <v>0.2579555</v>
      </c>
      <c r="O578">
        <f t="shared" si="123"/>
        <v>2.183288192975032E-2</v>
      </c>
      <c r="P578">
        <f t="shared" si="124"/>
        <v>0</v>
      </c>
    </row>
    <row r="579" spans="1:16" ht="15" customHeight="1" x14ac:dyDescent="0.25">
      <c r="A579" s="18">
        <v>41457</v>
      </c>
      <c r="B579" s="1" t="s">
        <v>21</v>
      </c>
      <c r="C579" s="1">
        <v>8</v>
      </c>
      <c r="D579" s="1" t="s">
        <v>7</v>
      </c>
      <c r="E579" s="1">
        <v>7.56</v>
      </c>
      <c r="F579" s="1">
        <v>0</v>
      </c>
      <c r="G579" s="16">
        <f t="shared" ref="G579:G642" si="136">100*F579/E579</f>
        <v>0</v>
      </c>
      <c r="H579">
        <f t="shared" si="125"/>
        <v>1</v>
      </c>
      <c r="N579">
        <f t="shared" ref="N579:N642" si="137" xml:space="preserve"> 0.0197*E579 + 0.0252</f>
        <v>0.17413199999999998</v>
      </c>
      <c r="O579">
        <f t="shared" ref="O579:O642" si="138">N579/E579</f>
        <v>2.3033333333333333E-2</v>
      </c>
      <c r="P579">
        <f t="shared" ref="P579:P642" si="139">G579*O579</f>
        <v>0</v>
      </c>
    </row>
    <row r="580" spans="1:16" ht="15" customHeight="1" x14ac:dyDescent="0.25">
      <c r="A580" s="18">
        <v>41457</v>
      </c>
      <c r="B580" s="1" t="s">
        <v>21</v>
      </c>
      <c r="C580" s="1">
        <v>9</v>
      </c>
      <c r="D580" s="1" t="s">
        <v>7</v>
      </c>
      <c r="E580" s="1">
        <v>9.3330000000000002</v>
      </c>
      <c r="F580" s="1">
        <v>2.1999999999999999E-2</v>
      </c>
      <c r="G580" s="16">
        <f t="shared" si="136"/>
        <v>0.23572270438229934</v>
      </c>
      <c r="H580">
        <f t="shared" si="125"/>
        <v>1</v>
      </c>
      <c r="N580">
        <f t="shared" si="137"/>
        <v>0.2090601</v>
      </c>
      <c r="O580">
        <f t="shared" si="138"/>
        <v>2.2400096432015428E-2</v>
      </c>
      <c r="P580">
        <f t="shared" si="139"/>
        <v>5.2802113093789712E-3</v>
      </c>
    </row>
    <row r="581" spans="1:16" ht="15" customHeight="1" x14ac:dyDescent="0.25">
      <c r="A581" s="18">
        <v>41457</v>
      </c>
      <c r="B581" s="1" t="s">
        <v>21</v>
      </c>
      <c r="C581" s="1">
        <v>10</v>
      </c>
      <c r="D581" s="1" t="s">
        <v>7</v>
      </c>
      <c r="E581" s="1">
        <v>13.574</v>
      </c>
      <c r="F581" s="1">
        <v>8.9999999999999993E-3</v>
      </c>
      <c r="G581" s="16">
        <f t="shared" si="136"/>
        <v>6.6303226757035497E-2</v>
      </c>
      <c r="H581">
        <f t="shared" si="125"/>
        <v>1</v>
      </c>
      <c r="N581">
        <f t="shared" si="137"/>
        <v>0.29260779999999997</v>
      </c>
      <c r="O581">
        <f t="shared" si="138"/>
        <v>2.1556490349196992E-2</v>
      </c>
      <c r="P581">
        <f t="shared" si="139"/>
        <v>1.4292648677086555E-3</v>
      </c>
    </row>
    <row r="582" spans="1:16" ht="15" customHeight="1" x14ac:dyDescent="0.25">
      <c r="A582" s="18">
        <v>41457</v>
      </c>
      <c r="B582" s="1" t="s">
        <v>21</v>
      </c>
      <c r="C582" s="1">
        <v>11</v>
      </c>
      <c r="D582" s="1" t="s">
        <v>7</v>
      </c>
      <c r="E582" s="1">
        <v>2.5499999999999998</v>
      </c>
      <c r="F582" s="1">
        <v>0</v>
      </c>
      <c r="G582" s="16">
        <f t="shared" si="136"/>
        <v>0</v>
      </c>
      <c r="H582">
        <f t="shared" si="125"/>
        <v>1</v>
      </c>
      <c r="N582">
        <f t="shared" si="137"/>
        <v>7.5435000000000002E-2</v>
      </c>
      <c r="O582">
        <f t="shared" si="138"/>
        <v>2.9582352941176473E-2</v>
      </c>
      <c r="P582">
        <f t="shared" si="139"/>
        <v>0</v>
      </c>
    </row>
    <row r="583" spans="1:16" ht="15" customHeight="1" x14ac:dyDescent="0.25">
      <c r="A583" s="18">
        <v>41457</v>
      </c>
      <c r="B583" s="1" t="s">
        <v>21</v>
      </c>
      <c r="C583" s="1">
        <v>12</v>
      </c>
      <c r="D583" s="1" t="s">
        <v>7</v>
      </c>
      <c r="E583" s="1">
        <v>4.351</v>
      </c>
      <c r="F583" s="1">
        <v>0</v>
      </c>
      <c r="G583" s="16">
        <f t="shared" si="136"/>
        <v>0</v>
      </c>
      <c r="H583">
        <f t="shared" si="125"/>
        <v>1</v>
      </c>
      <c r="N583">
        <f t="shared" si="137"/>
        <v>0.11091469999999999</v>
      </c>
      <c r="O583">
        <f t="shared" si="138"/>
        <v>2.54917720064353E-2</v>
      </c>
      <c r="P583">
        <f t="shared" si="139"/>
        <v>0</v>
      </c>
    </row>
    <row r="584" spans="1:16" ht="15" customHeight="1" x14ac:dyDescent="0.25">
      <c r="A584" s="18">
        <v>41457</v>
      </c>
      <c r="B584" s="1" t="s">
        <v>21</v>
      </c>
      <c r="C584" s="1">
        <v>13</v>
      </c>
      <c r="D584" s="1" t="s">
        <v>7</v>
      </c>
      <c r="E584" s="1">
        <v>1.4159999999999999</v>
      </c>
      <c r="F584" s="1">
        <v>0</v>
      </c>
      <c r="G584" s="16">
        <f t="shared" si="136"/>
        <v>0</v>
      </c>
      <c r="H584">
        <f t="shared" si="125"/>
        <v>1</v>
      </c>
      <c r="N584">
        <f t="shared" si="137"/>
        <v>5.3095199999999995E-2</v>
      </c>
      <c r="O584">
        <f t="shared" si="138"/>
        <v>3.7496610169491525E-2</v>
      </c>
      <c r="P584">
        <f t="shared" si="139"/>
        <v>0</v>
      </c>
    </row>
    <row r="585" spans="1:16" ht="15" customHeight="1" x14ac:dyDescent="0.25">
      <c r="A585" s="18">
        <v>41457</v>
      </c>
      <c r="B585" s="1" t="s">
        <v>21</v>
      </c>
      <c r="C585" s="1">
        <v>14</v>
      </c>
      <c r="D585" s="1" t="s">
        <v>7</v>
      </c>
      <c r="E585" s="1">
        <v>6.085</v>
      </c>
      <c r="F585" s="1">
        <v>1.7000000000000001E-2</v>
      </c>
      <c r="G585" s="16">
        <f t="shared" si="136"/>
        <v>0.27937551355792939</v>
      </c>
      <c r="H585">
        <f t="shared" si="125"/>
        <v>1</v>
      </c>
      <c r="N585">
        <f t="shared" si="137"/>
        <v>0.1450745</v>
      </c>
      <c r="O585">
        <f t="shared" si="138"/>
        <v>2.3841331142152835E-2</v>
      </c>
      <c r="P585">
        <f t="shared" si="139"/>
        <v>6.6606841317436039E-3</v>
      </c>
    </row>
    <row r="586" spans="1:16" ht="15" customHeight="1" x14ac:dyDescent="0.25">
      <c r="A586" s="18">
        <v>41457</v>
      </c>
      <c r="B586" s="1" t="s">
        <v>21</v>
      </c>
      <c r="C586" s="1">
        <v>15</v>
      </c>
      <c r="D586" s="1" t="s">
        <v>7</v>
      </c>
      <c r="E586" s="1">
        <v>5.726</v>
      </c>
      <c r="F586" s="1">
        <v>0</v>
      </c>
      <c r="G586" s="16">
        <f t="shared" si="136"/>
        <v>0</v>
      </c>
      <c r="H586">
        <f t="shared" si="125"/>
        <v>1</v>
      </c>
      <c r="N586">
        <f t="shared" si="137"/>
        <v>0.13800219999999999</v>
      </c>
      <c r="O586">
        <f t="shared" si="138"/>
        <v>2.4100977995110025E-2</v>
      </c>
      <c r="P586">
        <f t="shared" si="139"/>
        <v>0</v>
      </c>
    </row>
    <row r="587" spans="1:16" ht="15" customHeight="1" x14ac:dyDescent="0.25">
      <c r="A587" s="18">
        <v>41457</v>
      </c>
      <c r="B587" s="1" t="s">
        <v>21</v>
      </c>
      <c r="C587" s="1">
        <v>16</v>
      </c>
      <c r="D587" s="1" t="s">
        <v>7</v>
      </c>
      <c r="E587" s="1">
        <v>8.1649999999999991</v>
      </c>
      <c r="F587" s="1">
        <v>0</v>
      </c>
      <c r="G587" s="16">
        <f t="shared" si="136"/>
        <v>0</v>
      </c>
      <c r="H587">
        <f t="shared" si="125"/>
        <v>1</v>
      </c>
      <c r="N587">
        <f t="shared" si="137"/>
        <v>0.18605049999999998</v>
      </c>
      <c r="O587">
        <f t="shared" si="138"/>
        <v>2.2786344151867727E-2</v>
      </c>
      <c r="P587">
        <f t="shared" si="139"/>
        <v>0</v>
      </c>
    </row>
    <row r="588" spans="1:16" ht="15" customHeight="1" x14ac:dyDescent="0.25">
      <c r="A588" s="18">
        <v>41457</v>
      </c>
      <c r="B588" s="1" t="s">
        <v>21</v>
      </c>
      <c r="C588" s="1">
        <v>17</v>
      </c>
      <c r="D588" s="1" t="s">
        <v>7</v>
      </c>
      <c r="E588" s="1">
        <v>4.3099999999999996</v>
      </c>
      <c r="F588" s="1">
        <v>2.3E-2</v>
      </c>
      <c r="G588" s="16">
        <f t="shared" si="136"/>
        <v>0.53364269141531329</v>
      </c>
      <c r="H588">
        <f t="shared" si="125"/>
        <v>1</v>
      </c>
      <c r="N588">
        <f t="shared" si="137"/>
        <v>0.11010699999999998</v>
      </c>
      <c r="O588">
        <f t="shared" si="138"/>
        <v>2.5546867749419951E-2</v>
      </c>
      <c r="P588">
        <f t="shared" si="139"/>
        <v>1.3632899263031529E-2</v>
      </c>
    </row>
    <row r="589" spans="1:16" ht="15" customHeight="1" x14ac:dyDescent="0.25">
      <c r="A589" s="18">
        <v>41457</v>
      </c>
      <c r="B589" s="1" t="s">
        <v>21</v>
      </c>
      <c r="C589" s="1">
        <v>18</v>
      </c>
      <c r="D589" s="1" t="s">
        <v>7</v>
      </c>
      <c r="E589" s="1">
        <v>2.95</v>
      </c>
      <c r="F589" s="1">
        <v>0</v>
      </c>
      <c r="G589" s="16">
        <f t="shared" si="136"/>
        <v>0</v>
      </c>
      <c r="H589">
        <f t="shared" ref="H589:H652" si="140">IF(D589="","", 1)</f>
        <v>1</v>
      </c>
      <c r="N589">
        <f t="shared" si="137"/>
        <v>8.3315E-2</v>
      </c>
      <c r="O589">
        <f t="shared" si="138"/>
        <v>2.8242372881355931E-2</v>
      </c>
      <c r="P589">
        <f t="shared" si="139"/>
        <v>0</v>
      </c>
    </row>
    <row r="590" spans="1:16" ht="15" customHeight="1" x14ac:dyDescent="0.25">
      <c r="A590" s="18">
        <v>41457</v>
      </c>
      <c r="B590" s="1" t="s">
        <v>21</v>
      </c>
      <c r="C590" s="1">
        <v>19</v>
      </c>
      <c r="D590" s="1" t="s">
        <v>7</v>
      </c>
      <c r="E590" s="1">
        <v>5.806</v>
      </c>
      <c r="F590" s="1">
        <v>7.5999999999999998E-2</v>
      </c>
      <c r="G590" s="16">
        <f t="shared" si="136"/>
        <v>1.3089906992766103</v>
      </c>
      <c r="H590">
        <f t="shared" si="140"/>
        <v>1</v>
      </c>
      <c r="N590">
        <f t="shared" si="137"/>
        <v>0.13957819999999999</v>
      </c>
      <c r="O590">
        <f t="shared" si="138"/>
        <v>2.4040337581811917E-2</v>
      </c>
      <c r="P590">
        <f t="shared" si="139"/>
        <v>3.1468578302061755E-2</v>
      </c>
    </row>
    <row r="591" spans="1:16" ht="15" customHeight="1" x14ac:dyDescent="0.25">
      <c r="A591" s="18">
        <v>41457</v>
      </c>
      <c r="B591" s="1" t="s">
        <v>21</v>
      </c>
      <c r="C591" s="1">
        <v>20</v>
      </c>
      <c r="D591" s="1" t="s">
        <v>7</v>
      </c>
      <c r="E591" s="1">
        <v>6.5140000000000002</v>
      </c>
      <c r="F591" s="1">
        <v>0</v>
      </c>
      <c r="G591" s="16">
        <f t="shared" si="136"/>
        <v>0</v>
      </c>
      <c r="H591">
        <f t="shared" si="140"/>
        <v>1</v>
      </c>
      <c r="N591">
        <f t="shared" si="137"/>
        <v>0.15352579999999999</v>
      </c>
      <c r="O591">
        <f t="shared" si="138"/>
        <v>2.3568590727663492E-2</v>
      </c>
      <c r="P591">
        <f t="shared" si="139"/>
        <v>0</v>
      </c>
    </row>
    <row r="592" spans="1:16" ht="15" customHeight="1" x14ac:dyDescent="0.25">
      <c r="A592" s="18">
        <v>41457</v>
      </c>
      <c r="B592" s="1" t="s">
        <v>21</v>
      </c>
      <c r="C592" s="1">
        <v>21</v>
      </c>
      <c r="D592" s="1" t="s">
        <v>7</v>
      </c>
      <c r="E592" s="1">
        <v>6.1879999999999997</v>
      </c>
      <c r="F592" s="1">
        <v>0</v>
      </c>
      <c r="G592" s="16">
        <f t="shared" si="136"/>
        <v>0</v>
      </c>
      <c r="H592">
        <f t="shared" si="140"/>
        <v>1</v>
      </c>
      <c r="N592">
        <f t="shared" si="137"/>
        <v>0.1471036</v>
      </c>
      <c r="O592">
        <f t="shared" si="138"/>
        <v>2.3772398190045251E-2</v>
      </c>
      <c r="P592">
        <f t="shared" si="139"/>
        <v>0</v>
      </c>
    </row>
    <row r="593" spans="1:18" ht="15" customHeight="1" x14ac:dyDescent="0.25">
      <c r="A593" s="18">
        <v>41457</v>
      </c>
      <c r="B593" s="11" t="s">
        <v>21</v>
      </c>
      <c r="C593" s="11">
        <v>22</v>
      </c>
      <c r="D593" s="1" t="s">
        <v>7</v>
      </c>
      <c r="E593" s="1">
        <v>3.1179999999999999</v>
      </c>
      <c r="F593" s="1">
        <v>0</v>
      </c>
      <c r="G593" s="16">
        <f t="shared" si="136"/>
        <v>0</v>
      </c>
      <c r="H593">
        <f t="shared" si="140"/>
        <v>1</v>
      </c>
      <c r="N593">
        <f t="shared" si="137"/>
        <v>8.6624599999999996E-2</v>
      </c>
      <c r="O593">
        <f t="shared" si="138"/>
        <v>2.7782103912764592E-2</v>
      </c>
      <c r="P593">
        <f t="shared" si="139"/>
        <v>0</v>
      </c>
    </row>
    <row r="594" spans="1:18" ht="15" customHeight="1" x14ac:dyDescent="0.25">
      <c r="A594" s="18">
        <v>41457</v>
      </c>
      <c r="B594" s="1" t="s">
        <v>21</v>
      </c>
      <c r="C594" s="1">
        <v>23</v>
      </c>
      <c r="D594" s="1" t="s">
        <v>7</v>
      </c>
      <c r="E594" s="1">
        <v>5.9770000000000003</v>
      </c>
      <c r="F594" s="1">
        <v>5.8000000000000003E-2</v>
      </c>
      <c r="G594" s="16">
        <f t="shared" si="136"/>
        <v>0.97038648151246454</v>
      </c>
      <c r="H594">
        <f t="shared" si="140"/>
        <v>1</v>
      </c>
      <c r="N594">
        <f t="shared" si="137"/>
        <v>0.14294689999999999</v>
      </c>
      <c r="O594">
        <f t="shared" si="138"/>
        <v>2.3916161954157602E-2</v>
      </c>
      <c r="P594">
        <f t="shared" si="139"/>
        <v>2.3207920249977265E-2</v>
      </c>
    </row>
    <row r="595" spans="1:18" ht="15" customHeight="1" x14ac:dyDescent="0.25">
      <c r="A595" s="18">
        <v>41457</v>
      </c>
      <c r="B595" s="1" t="s">
        <v>21</v>
      </c>
      <c r="C595" s="1">
        <v>24</v>
      </c>
      <c r="D595" s="1" t="s">
        <v>7</v>
      </c>
      <c r="E595" s="1">
        <v>15.548</v>
      </c>
      <c r="F595" s="1">
        <v>4.1000000000000002E-2</v>
      </c>
      <c r="G595" s="16">
        <f t="shared" si="136"/>
        <v>0.26369951119115004</v>
      </c>
      <c r="H595">
        <f t="shared" si="140"/>
        <v>1</v>
      </c>
      <c r="N595">
        <f t="shared" si="137"/>
        <v>0.3314956</v>
      </c>
      <c r="O595">
        <f t="shared" si="138"/>
        <v>2.1320787239516338E-2</v>
      </c>
      <c r="P595">
        <f t="shared" si="139"/>
        <v>5.6222811732709677E-3</v>
      </c>
    </row>
    <row r="596" spans="1:18" ht="15" customHeight="1" x14ac:dyDescent="0.25">
      <c r="A596" s="18">
        <v>41457</v>
      </c>
      <c r="B596" s="1" t="s">
        <v>21</v>
      </c>
      <c r="C596" s="1">
        <v>25</v>
      </c>
      <c r="D596" s="1" t="s">
        <v>7</v>
      </c>
      <c r="E596" s="1">
        <v>13.266</v>
      </c>
      <c r="F596" s="1">
        <v>0</v>
      </c>
      <c r="G596" s="16">
        <f t="shared" si="136"/>
        <v>0</v>
      </c>
      <c r="H596">
        <f t="shared" si="140"/>
        <v>1</v>
      </c>
      <c r="N596">
        <f t="shared" si="137"/>
        <v>0.28654019999999997</v>
      </c>
      <c r="O596">
        <f t="shared" si="138"/>
        <v>2.1599592944369063E-2</v>
      </c>
      <c r="P596">
        <f t="shared" si="139"/>
        <v>0</v>
      </c>
    </row>
    <row r="597" spans="1:18" ht="15" customHeight="1" x14ac:dyDescent="0.25">
      <c r="A597" s="18">
        <v>41457</v>
      </c>
      <c r="B597" s="1" t="s">
        <v>21</v>
      </c>
      <c r="C597" s="1">
        <v>26</v>
      </c>
      <c r="D597" s="1" t="s">
        <v>7</v>
      </c>
      <c r="E597" s="1">
        <v>5.8929999999999998</v>
      </c>
      <c r="F597" s="1">
        <v>0</v>
      </c>
      <c r="G597" s="16">
        <f t="shared" si="136"/>
        <v>0</v>
      </c>
      <c r="H597">
        <f t="shared" si="140"/>
        <v>1</v>
      </c>
      <c r="N597">
        <f t="shared" si="137"/>
        <v>0.14129209999999998</v>
      </c>
      <c r="O597">
        <f t="shared" si="138"/>
        <v>2.3976259969455283E-2</v>
      </c>
      <c r="P597">
        <f t="shared" si="139"/>
        <v>0</v>
      </c>
    </row>
    <row r="598" spans="1:18" ht="15" customHeight="1" x14ac:dyDescent="0.25">
      <c r="A598" s="18">
        <v>41457</v>
      </c>
      <c r="B598" s="1" t="s">
        <v>21</v>
      </c>
      <c r="C598" s="1">
        <v>27</v>
      </c>
      <c r="D598" s="12"/>
      <c r="E598" s="12"/>
      <c r="F598" s="12"/>
      <c r="G598" s="16"/>
      <c r="H598" t="str">
        <f t="shared" si="140"/>
        <v/>
      </c>
    </row>
    <row r="599" spans="1:18" ht="15" customHeight="1" x14ac:dyDescent="0.25">
      <c r="A599" s="18">
        <v>41457</v>
      </c>
      <c r="B599" s="1" t="s">
        <v>21</v>
      </c>
      <c r="C599" s="1">
        <v>28</v>
      </c>
      <c r="D599" s="12"/>
      <c r="E599" s="12"/>
      <c r="F599" s="12"/>
      <c r="G599" s="16"/>
      <c r="H599" t="str">
        <f t="shared" si="140"/>
        <v/>
      </c>
    </row>
    <row r="600" spans="1:18" ht="15" customHeight="1" x14ac:dyDescent="0.25">
      <c r="A600" s="18">
        <v>41457</v>
      </c>
      <c r="B600" s="1" t="s">
        <v>21</v>
      </c>
      <c r="C600" s="1">
        <v>29</v>
      </c>
      <c r="D600" s="12"/>
      <c r="E600" s="12"/>
      <c r="F600" s="12"/>
      <c r="G600" s="16"/>
      <c r="H600" t="str">
        <f t="shared" si="140"/>
        <v/>
      </c>
    </row>
    <row r="601" spans="1:18" x14ac:dyDescent="0.25">
      <c r="A601" s="18">
        <v>41457</v>
      </c>
      <c r="B601" s="1" t="s">
        <v>21</v>
      </c>
      <c r="C601" s="1">
        <v>30</v>
      </c>
      <c r="D601" s="12"/>
      <c r="E601" s="12"/>
      <c r="F601" s="12"/>
      <c r="G601" s="16"/>
      <c r="H601" t="str">
        <f t="shared" si="140"/>
        <v/>
      </c>
      <c r="I601">
        <f t="shared" ref="I601" si="141">SUM(H572:H601)</f>
        <v>26</v>
      </c>
      <c r="J601" s="15">
        <f t="shared" ref="J601" si="142">AVERAGE(G572:G601)</f>
        <v>0.27608508059202863</v>
      </c>
      <c r="K601" s="15">
        <f t="shared" ref="K601" si="143">STDEV(G572:G601)/(SQRT(I601))</f>
        <v>0.12872823981999224</v>
      </c>
      <c r="L601" s="15">
        <f t="shared" ref="L601" si="144">AVERAGE(F572:F601)</f>
        <v>1.8846153846153849E-2</v>
      </c>
      <c r="M601">
        <f t="shared" ref="M601" si="145">STDEV(F572:F601)/SQRT(I601)</f>
        <v>7.7878983652038998E-3</v>
      </c>
      <c r="Q601">
        <f>AVERAGE(P572:P601)</f>
        <v>6.5505170118587202E-3</v>
      </c>
      <c r="R601">
        <f>STDEV(P572:P601)/SQRT(I601)</f>
        <v>3.0793579233759712E-3</v>
      </c>
    </row>
    <row r="602" spans="1:18" ht="15" customHeight="1" x14ac:dyDescent="0.25">
      <c r="A602" s="18">
        <v>41457</v>
      </c>
      <c r="B602" s="1" t="s">
        <v>22</v>
      </c>
      <c r="C602" s="1">
        <v>1</v>
      </c>
      <c r="D602" s="1" t="s">
        <v>7</v>
      </c>
      <c r="E602" s="1">
        <v>2.7530000000000001</v>
      </c>
      <c r="F602" s="1">
        <v>0</v>
      </c>
      <c r="G602" s="16">
        <f t="shared" si="136"/>
        <v>0</v>
      </c>
      <c r="H602">
        <f t="shared" si="140"/>
        <v>1</v>
      </c>
      <c r="N602">
        <f t="shared" si="137"/>
        <v>7.9434100000000007E-2</v>
      </c>
      <c r="O602">
        <f t="shared" si="138"/>
        <v>2.8853650563022158E-2</v>
      </c>
      <c r="P602">
        <f t="shared" si="139"/>
        <v>0</v>
      </c>
    </row>
    <row r="603" spans="1:18" ht="15" customHeight="1" x14ac:dyDescent="0.25">
      <c r="A603" s="18">
        <v>41457</v>
      </c>
      <c r="B603" s="1" t="s">
        <v>22</v>
      </c>
      <c r="C603" s="1">
        <v>2</v>
      </c>
      <c r="D603" s="1" t="s">
        <v>7</v>
      </c>
      <c r="E603" s="1">
        <v>8.5009999999999994</v>
      </c>
      <c r="F603" s="1">
        <v>0</v>
      </c>
      <c r="G603" s="16">
        <f t="shared" si="136"/>
        <v>0</v>
      </c>
      <c r="H603">
        <f t="shared" si="140"/>
        <v>1</v>
      </c>
      <c r="N603">
        <f t="shared" si="137"/>
        <v>0.19266969999999997</v>
      </c>
      <c r="O603">
        <f t="shared" si="138"/>
        <v>2.266435713445477E-2</v>
      </c>
      <c r="P603">
        <f t="shared" si="139"/>
        <v>0</v>
      </c>
    </row>
    <row r="604" spans="1:18" ht="15" customHeight="1" x14ac:dyDescent="0.25">
      <c r="A604" s="18">
        <v>41457</v>
      </c>
      <c r="B604" s="1" t="s">
        <v>22</v>
      </c>
      <c r="C604" s="1">
        <v>3</v>
      </c>
      <c r="D604" s="1" t="s">
        <v>7</v>
      </c>
      <c r="E604" s="1">
        <v>9.0020000000000007</v>
      </c>
      <c r="F604" s="1">
        <v>0</v>
      </c>
      <c r="G604" s="16">
        <f t="shared" si="136"/>
        <v>0</v>
      </c>
      <c r="H604">
        <f t="shared" si="140"/>
        <v>1</v>
      </c>
      <c r="N604">
        <f t="shared" si="137"/>
        <v>0.20253940000000001</v>
      </c>
      <c r="O604">
        <f t="shared" si="138"/>
        <v>2.2499377916018661E-2</v>
      </c>
      <c r="P604">
        <f t="shared" si="139"/>
        <v>0</v>
      </c>
    </row>
    <row r="605" spans="1:18" ht="15" customHeight="1" x14ac:dyDescent="0.25">
      <c r="A605" s="18">
        <v>41457</v>
      </c>
      <c r="B605" s="1" t="s">
        <v>22</v>
      </c>
      <c r="C605" s="1">
        <v>4</v>
      </c>
      <c r="D605" s="1" t="s">
        <v>7</v>
      </c>
      <c r="E605" s="1">
        <v>7.6230000000000002</v>
      </c>
      <c r="F605" s="1">
        <v>0</v>
      </c>
      <c r="G605" s="16">
        <f t="shared" si="136"/>
        <v>0</v>
      </c>
      <c r="H605">
        <f t="shared" si="140"/>
        <v>1</v>
      </c>
      <c r="N605">
        <f t="shared" si="137"/>
        <v>0.1753731</v>
      </c>
      <c r="O605">
        <f t="shared" si="138"/>
        <v>2.3005785123966942E-2</v>
      </c>
      <c r="P605">
        <f t="shared" si="139"/>
        <v>0</v>
      </c>
    </row>
    <row r="606" spans="1:18" ht="15" customHeight="1" x14ac:dyDescent="0.25">
      <c r="A606" s="18">
        <v>41457</v>
      </c>
      <c r="B606" s="1" t="s">
        <v>22</v>
      </c>
      <c r="C606" s="1">
        <v>5</v>
      </c>
      <c r="D606" s="1" t="s">
        <v>7</v>
      </c>
      <c r="E606" s="1">
        <v>10.372</v>
      </c>
      <c r="F606" s="1">
        <v>0</v>
      </c>
      <c r="G606" s="16">
        <f t="shared" si="136"/>
        <v>0</v>
      </c>
      <c r="H606">
        <f t="shared" si="140"/>
        <v>1</v>
      </c>
      <c r="N606">
        <f t="shared" si="137"/>
        <v>0.22952839999999999</v>
      </c>
      <c r="O606">
        <f t="shared" si="138"/>
        <v>2.2129618202853838E-2</v>
      </c>
      <c r="P606">
        <f t="shared" si="139"/>
        <v>0</v>
      </c>
    </row>
    <row r="607" spans="1:18" ht="15" customHeight="1" x14ac:dyDescent="0.25">
      <c r="A607" s="18">
        <v>41457</v>
      </c>
      <c r="B607" s="1" t="s">
        <v>22</v>
      </c>
      <c r="C607" s="1">
        <v>6</v>
      </c>
      <c r="D607" s="1" t="s">
        <v>7</v>
      </c>
      <c r="E607" s="1">
        <v>4.2949999999999999</v>
      </c>
      <c r="F607" s="1">
        <v>0</v>
      </c>
      <c r="G607" s="16">
        <f t="shared" si="136"/>
        <v>0</v>
      </c>
      <c r="H607">
        <f t="shared" si="140"/>
        <v>1</v>
      </c>
      <c r="N607">
        <f t="shared" si="137"/>
        <v>0.10981149999999999</v>
      </c>
      <c r="O607">
        <f t="shared" si="138"/>
        <v>2.5567287543655413E-2</v>
      </c>
      <c r="P607">
        <f t="shared" si="139"/>
        <v>0</v>
      </c>
    </row>
    <row r="608" spans="1:18" ht="15" customHeight="1" x14ac:dyDescent="0.25">
      <c r="A608" s="18">
        <v>41457</v>
      </c>
      <c r="B608" s="1" t="s">
        <v>22</v>
      </c>
      <c r="C608" s="1">
        <v>7</v>
      </c>
      <c r="D608" s="1" t="s">
        <v>7</v>
      </c>
      <c r="E608" s="1">
        <v>6.0880000000000001</v>
      </c>
      <c r="F608" s="1">
        <v>0</v>
      </c>
      <c r="G608" s="16">
        <f t="shared" si="136"/>
        <v>0</v>
      </c>
      <c r="H608">
        <f t="shared" si="140"/>
        <v>1</v>
      </c>
      <c r="N608">
        <f t="shared" si="137"/>
        <v>0.14513359999999997</v>
      </c>
      <c r="O608">
        <f t="shared" si="138"/>
        <v>2.3839290407358733E-2</v>
      </c>
      <c r="P608">
        <f t="shared" si="139"/>
        <v>0</v>
      </c>
    </row>
    <row r="609" spans="1:16" ht="15" customHeight="1" x14ac:dyDescent="0.25">
      <c r="A609" s="18">
        <v>41457</v>
      </c>
      <c r="B609" s="1" t="s">
        <v>22</v>
      </c>
      <c r="C609" s="1">
        <v>8</v>
      </c>
      <c r="D609" s="1" t="s">
        <v>7</v>
      </c>
      <c r="E609" s="1">
        <v>7.5069999999999997</v>
      </c>
      <c r="F609" s="1">
        <v>0</v>
      </c>
      <c r="G609" s="16">
        <f t="shared" si="136"/>
        <v>0</v>
      </c>
      <c r="H609">
        <f t="shared" si="140"/>
        <v>1</v>
      </c>
      <c r="N609">
        <f t="shared" si="137"/>
        <v>0.17308789999999999</v>
      </c>
      <c r="O609">
        <f t="shared" si="138"/>
        <v>2.3056866924204077E-2</v>
      </c>
      <c r="P609">
        <f t="shared" si="139"/>
        <v>0</v>
      </c>
    </row>
    <row r="610" spans="1:16" ht="15" customHeight="1" x14ac:dyDescent="0.25">
      <c r="A610" s="18">
        <v>41457</v>
      </c>
      <c r="B610" s="1" t="s">
        <v>22</v>
      </c>
      <c r="C610" s="1">
        <v>9</v>
      </c>
      <c r="D610" s="1" t="s">
        <v>7</v>
      </c>
      <c r="E610" s="1">
        <v>10.164</v>
      </c>
      <c r="F610" s="1">
        <v>0</v>
      </c>
      <c r="G610" s="16">
        <f t="shared" si="136"/>
        <v>0</v>
      </c>
      <c r="H610">
        <f t="shared" si="140"/>
        <v>1</v>
      </c>
      <c r="N610">
        <f t="shared" si="137"/>
        <v>0.22543079999999999</v>
      </c>
      <c r="O610">
        <f t="shared" si="138"/>
        <v>2.2179338842975207E-2</v>
      </c>
      <c r="P610">
        <f t="shared" si="139"/>
        <v>0</v>
      </c>
    </row>
    <row r="611" spans="1:16" ht="15" customHeight="1" x14ac:dyDescent="0.25">
      <c r="A611" s="18">
        <v>41457</v>
      </c>
      <c r="B611" s="1" t="s">
        <v>22</v>
      </c>
      <c r="C611" s="1">
        <v>10</v>
      </c>
      <c r="D611" s="1" t="s">
        <v>7</v>
      </c>
      <c r="E611" s="1">
        <v>6.2380000000000004</v>
      </c>
      <c r="F611" s="1">
        <v>0</v>
      </c>
      <c r="G611" s="16">
        <f t="shared" si="136"/>
        <v>0</v>
      </c>
      <c r="H611">
        <f t="shared" si="140"/>
        <v>1</v>
      </c>
      <c r="N611">
        <f t="shared" si="137"/>
        <v>0.14808860000000001</v>
      </c>
      <c r="O611">
        <f t="shared" si="138"/>
        <v>2.3739756332157743E-2</v>
      </c>
      <c r="P611">
        <f t="shared" si="139"/>
        <v>0</v>
      </c>
    </row>
    <row r="612" spans="1:16" ht="15" customHeight="1" x14ac:dyDescent="0.25">
      <c r="A612" s="18">
        <v>41457</v>
      </c>
      <c r="B612" s="1" t="s">
        <v>22</v>
      </c>
      <c r="C612" s="1">
        <v>11</v>
      </c>
      <c r="D612" s="1" t="s">
        <v>7</v>
      </c>
      <c r="E612" s="1">
        <v>5.992</v>
      </c>
      <c r="F612" s="1">
        <v>0</v>
      </c>
      <c r="G612" s="16">
        <f t="shared" si="136"/>
        <v>0</v>
      </c>
      <c r="H612">
        <f t="shared" si="140"/>
        <v>1</v>
      </c>
      <c r="N612">
        <f t="shared" si="137"/>
        <v>0.14324239999999999</v>
      </c>
      <c r="O612">
        <f t="shared" si="138"/>
        <v>2.3905607476635511E-2</v>
      </c>
      <c r="P612">
        <f t="shared" si="139"/>
        <v>0</v>
      </c>
    </row>
    <row r="613" spans="1:16" ht="15" customHeight="1" x14ac:dyDescent="0.25">
      <c r="A613" s="18">
        <v>41457</v>
      </c>
      <c r="B613" s="1" t="s">
        <v>22</v>
      </c>
      <c r="C613" s="1">
        <v>12</v>
      </c>
      <c r="D613" s="1" t="s">
        <v>7</v>
      </c>
      <c r="E613" s="1">
        <v>10.984999999999999</v>
      </c>
      <c r="F613" s="1">
        <v>0</v>
      </c>
      <c r="G613" s="16">
        <f t="shared" si="136"/>
        <v>0</v>
      </c>
      <c r="H613">
        <f t="shared" si="140"/>
        <v>1</v>
      </c>
      <c r="N613">
        <f t="shared" si="137"/>
        <v>0.24160449999999997</v>
      </c>
      <c r="O613">
        <f t="shared" si="138"/>
        <v>2.1994037323623122E-2</v>
      </c>
      <c r="P613">
        <f t="shared" si="139"/>
        <v>0</v>
      </c>
    </row>
    <row r="614" spans="1:16" ht="15" customHeight="1" x14ac:dyDescent="0.25">
      <c r="A614" s="18">
        <v>41457</v>
      </c>
      <c r="B614" s="1" t="s">
        <v>22</v>
      </c>
      <c r="C614" s="1">
        <v>13</v>
      </c>
      <c r="D614" s="1" t="s">
        <v>7</v>
      </c>
      <c r="E614" s="1">
        <v>7.4180000000000001</v>
      </c>
      <c r="F614" s="1">
        <v>0</v>
      </c>
      <c r="G614" s="16">
        <f t="shared" si="136"/>
        <v>0</v>
      </c>
      <c r="H614">
        <f t="shared" si="140"/>
        <v>1</v>
      </c>
      <c r="N614">
        <f t="shared" si="137"/>
        <v>0.1713346</v>
      </c>
      <c r="O614">
        <f t="shared" si="138"/>
        <v>2.3097142086815854E-2</v>
      </c>
      <c r="P614">
        <f t="shared" si="139"/>
        <v>0</v>
      </c>
    </row>
    <row r="615" spans="1:16" ht="15" customHeight="1" x14ac:dyDescent="0.25">
      <c r="A615" s="18">
        <v>41457</v>
      </c>
      <c r="B615" s="1" t="s">
        <v>22</v>
      </c>
      <c r="C615" s="1">
        <v>14</v>
      </c>
      <c r="D615" s="1" t="s">
        <v>7</v>
      </c>
      <c r="E615" s="1">
        <v>8.0310000000000006</v>
      </c>
      <c r="F615" s="1">
        <v>0</v>
      </c>
      <c r="G615" s="16">
        <f t="shared" si="136"/>
        <v>0</v>
      </c>
      <c r="H615">
        <f t="shared" si="140"/>
        <v>1</v>
      </c>
      <c r="N615">
        <f t="shared" si="137"/>
        <v>0.18341070000000001</v>
      </c>
      <c r="O615">
        <f t="shared" si="138"/>
        <v>2.2837840866641763E-2</v>
      </c>
      <c r="P615">
        <f t="shared" si="139"/>
        <v>0</v>
      </c>
    </row>
    <row r="616" spans="1:16" ht="15" customHeight="1" x14ac:dyDescent="0.25">
      <c r="A616" s="18">
        <v>41457</v>
      </c>
      <c r="B616" s="1" t="s">
        <v>22</v>
      </c>
      <c r="C616" s="1">
        <v>15</v>
      </c>
      <c r="D616" s="1" t="s">
        <v>7</v>
      </c>
      <c r="E616" s="1">
        <v>8.8350000000000009</v>
      </c>
      <c r="F616" s="1">
        <v>0</v>
      </c>
      <c r="G616" s="16">
        <f t="shared" si="136"/>
        <v>0</v>
      </c>
      <c r="H616">
        <f t="shared" si="140"/>
        <v>1</v>
      </c>
      <c r="N616">
        <f t="shared" si="137"/>
        <v>0.1992495</v>
      </c>
      <c r="O616">
        <f t="shared" si="138"/>
        <v>2.2552292020373513E-2</v>
      </c>
      <c r="P616">
        <f t="shared" si="139"/>
        <v>0</v>
      </c>
    </row>
    <row r="617" spans="1:16" ht="15" customHeight="1" x14ac:dyDescent="0.25">
      <c r="A617" s="18">
        <v>41457</v>
      </c>
      <c r="B617" s="1" t="s">
        <v>22</v>
      </c>
      <c r="C617" s="1">
        <v>16</v>
      </c>
      <c r="D617" s="1" t="s">
        <v>7</v>
      </c>
      <c r="E617" s="1">
        <v>11</v>
      </c>
      <c r="F617" s="1">
        <v>0</v>
      </c>
      <c r="G617" s="16">
        <f t="shared" si="136"/>
        <v>0</v>
      </c>
      <c r="H617">
        <f t="shared" si="140"/>
        <v>1</v>
      </c>
      <c r="N617">
        <f t="shared" si="137"/>
        <v>0.24189999999999998</v>
      </c>
      <c r="O617">
        <f t="shared" si="138"/>
        <v>2.1990909090909089E-2</v>
      </c>
      <c r="P617">
        <f t="shared" si="139"/>
        <v>0</v>
      </c>
    </row>
    <row r="618" spans="1:16" ht="15" customHeight="1" x14ac:dyDescent="0.25">
      <c r="A618" s="18">
        <v>41457</v>
      </c>
      <c r="B618" s="1" t="s">
        <v>22</v>
      </c>
      <c r="C618" s="1">
        <v>17</v>
      </c>
      <c r="D618" s="1" t="s">
        <v>7</v>
      </c>
      <c r="E618" s="1">
        <v>5.3970000000000002</v>
      </c>
      <c r="F618" s="1">
        <v>0</v>
      </c>
      <c r="G618" s="16">
        <f t="shared" si="136"/>
        <v>0</v>
      </c>
      <c r="H618">
        <f t="shared" si="140"/>
        <v>1</v>
      </c>
      <c r="N618">
        <f t="shared" si="137"/>
        <v>0.1315209</v>
      </c>
      <c r="O618">
        <f t="shared" si="138"/>
        <v>2.4369260700389105E-2</v>
      </c>
      <c r="P618">
        <f t="shared" si="139"/>
        <v>0</v>
      </c>
    </row>
    <row r="619" spans="1:16" ht="15" customHeight="1" x14ac:dyDescent="0.25">
      <c r="A619" s="18">
        <v>41457</v>
      </c>
      <c r="B619" s="1" t="s">
        <v>22</v>
      </c>
      <c r="C619" s="1">
        <v>18</v>
      </c>
      <c r="D619" s="1" t="s">
        <v>7</v>
      </c>
      <c r="E619" s="1">
        <v>6.3460000000000001</v>
      </c>
      <c r="F619" s="1">
        <v>0</v>
      </c>
      <c r="G619" s="16">
        <f t="shared" si="136"/>
        <v>0</v>
      </c>
      <c r="H619">
        <f t="shared" si="140"/>
        <v>1</v>
      </c>
      <c r="N619">
        <f t="shared" si="137"/>
        <v>0.15021619999999999</v>
      </c>
      <c r="O619">
        <f t="shared" si="138"/>
        <v>2.3671005357705641E-2</v>
      </c>
      <c r="P619">
        <f t="shared" si="139"/>
        <v>0</v>
      </c>
    </row>
    <row r="620" spans="1:16" ht="15" customHeight="1" x14ac:dyDescent="0.25">
      <c r="A620" s="18">
        <v>41457</v>
      </c>
      <c r="B620" s="1" t="s">
        <v>22</v>
      </c>
      <c r="C620" s="1">
        <v>19</v>
      </c>
      <c r="D620" s="1" t="s">
        <v>7</v>
      </c>
      <c r="E620" s="1">
        <v>6.7679999999999998</v>
      </c>
      <c r="F620" s="1">
        <v>0</v>
      </c>
      <c r="G620" s="16">
        <f t="shared" si="136"/>
        <v>0</v>
      </c>
      <c r="H620">
        <f t="shared" si="140"/>
        <v>1</v>
      </c>
      <c r="N620">
        <f t="shared" si="137"/>
        <v>0.15852959999999999</v>
      </c>
      <c r="O620">
        <f t="shared" si="138"/>
        <v>2.342340425531915E-2</v>
      </c>
      <c r="P620">
        <f t="shared" si="139"/>
        <v>0</v>
      </c>
    </row>
    <row r="621" spans="1:16" ht="15" customHeight="1" x14ac:dyDescent="0.25">
      <c r="A621" s="18">
        <v>41457</v>
      </c>
      <c r="B621" s="1" t="s">
        <v>22</v>
      </c>
      <c r="C621" s="1">
        <v>20</v>
      </c>
      <c r="D621" s="1" t="s">
        <v>7</v>
      </c>
      <c r="E621" s="1">
        <v>6.5330000000000004</v>
      </c>
      <c r="F621" s="1">
        <v>0</v>
      </c>
      <c r="G621" s="16">
        <f t="shared" si="136"/>
        <v>0</v>
      </c>
      <c r="H621">
        <f t="shared" si="140"/>
        <v>1</v>
      </c>
      <c r="N621">
        <f t="shared" si="137"/>
        <v>0.15390010000000001</v>
      </c>
      <c r="O621">
        <f t="shared" si="138"/>
        <v>2.3557339660186746E-2</v>
      </c>
      <c r="P621">
        <f t="shared" si="139"/>
        <v>0</v>
      </c>
    </row>
    <row r="622" spans="1:16" ht="15" customHeight="1" x14ac:dyDescent="0.25">
      <c r="A622" s="18">
        <v>41457</v>
      </c>
      <c r="B622" s="1" t="s">
        <v>22</v>
      </c>
      <c r="C622" s="1">
        <v>21</v>
      </c>
      <c r="D622" s="1" t="s">
        <v>7</v>
      </c>
      <c r="E622" s="1">
        <v>13.895</v>
      </c>
      <c r="F622" s="1">
        <v>0</v>
      </c>
      <c r="G622" s="16">
        <f t="shared" si="136"/>
        <v>0</v>
      </c>
      <c r="H622">
        <f t="shared" si="140"/>
        <v>1</v>
      </c>
      <c r="N622">
        <f t="shared" si="137"/>
        <v>0.29893149999999996</v>
      </c>
      <c r="O622">
        <f t="shared" si="138"/>
        <v>2.1513602015113348E-2</v>
      </c>
      <c r="P622">
        <f t="shared" si="139"/>
        <v>0</v>
      </c>
    </row>
    <row r="623" spans="1:16" ht="15" customHeight="1" x14ac:dyDescent="0.25">
      <c r="A623" s="18">
        <v>41457</v>
      </c>
      <c r="B623" s="1" t="s">
        <v>22</v>
      </c>
      <c r="C623" s="1">
        <v>22</v>
      </c>
      <c r="D623" s="1" t="s">
        <v>7</v>
      </c>
      <c r="E623" s="1">
        <v>4.0060000000000002</v>
      </c>
      <c r="F623" s="1">
        <v>0</v>
      </c>
      <c r="G623" s="16">
        <f t="shared" si="136"/>
        <v>0</v>
      </c>
      <c r="H623">
        <f t="shared" si="140"/>
        <v>1</v>
      </c>
      <c r="N623">
        <f t="shared" si="137"/>
        <v>0.10411819999999999</v>
      </c>
      <c r="O623">
        <f t="shared" si="138"/>
        <v>2.5990564153769342E-2</v>
      </c>
      <c r="P623">
        <f t="shared" si="139"/>
        <v>0</v>
      </c>
    </row>
    <row r="624" spans="1:16" ht="15" customHeight="1" x14ac:dyDescent="0.25">
      <c r="A624" s="18">
        <v>41457</v>
      </c>
      <c r="B624" s="1" t="s">
        <v>22</v>
      </c>
      <c r="C624" s="1">
        <v>23</v>
      </c>
      <c r="D624" s="1" t="s">
        <v>7</v>
      </c>
      <c r="E624" s="1">
        <v>3.3679999999999999</v>
      </c>
      <c r="F624" s="1">
        <v>0</v>
      </c>
      <c r="G624" s="16">
        <f t="shared" si="136"/>
        <v>0</v>
      </c>
      <c r="H624">
        <f t="shared" si="140"/>
        <v>1</v>
      </c>
      <c r="N624">
        <f t="shared" si="137"/>
        <v>9.1549599999999995E-2</v>
      </c>
      <c r="O624">
        <f t="shared" si="138"/>
        <v>2.7182185273159146E-2</v>
      </c>
      <c r="P624">
        <f t="shared" si="139"/>
        <v>0</v>
      </c>
    </row>
    <row r="625" spans="1:18" ht="15" customHeight="1" x14ac:dyDescent="0.25">
      <c r="A625" s="18">
        <v>41457</v>
      </c>
      <c r="B625" s="1" t="s">
        <v>22</v>
      </c>
      <c r="C625" s="1">
        <v>24</v>
      </c>
      <c r="D625" s="1" t="s">
        <v>7</v>
      </c>
      <c r="E625" s="1">
        <v>10.336</v>
      </c>
      <c r="F625" s="1">
        <v>0</v>
      </c>
      <c r="G625" s="16">
        <f t="shared" si="136"/>
        <v>0</v>
      </c>
      <c r="H625">
        <f t="shared" si="140"/>
        <v>1</v>
      </c>
      <c r="N625">
        <f t="shared" si="137"/>
        <v>0.2288192</v>
      </c>
      <c r="O625">
        <f t="shared" si="138"/>
        <v>2.2138080495356035E-2</v>
      </c>
      <c r="P625">
        <f t="shared" si="139"/>
        <v>0</v>
      </c>
    </row>
    <row r="626" spans="1:18" ht="15" customHeight="1" x14ac:dyDescent="0.25">
      <c r="A626" s="18">
        <v>41457</v>
      </c>
      <c r="B626" s="1" t="s">
        <v>22</v>
      </c>
      <c r="C626" s="1">
        <v>25</v>
      </c>
      <c r="D626" s="1" t="s">
        <v>7</v>
      </c>
      <c r="E626" s="1">
        <v>9.18</v>
      </c>
      <c r="F626" s="1">
        <v>0</v>
      </c>
      <c r="G626" s="16">
        <f t="shared" si="136"/>
        <v>0</v>
      </c>
      <c r="H626">
        <f t="shared" si="140"/>
        <v>1</v>
      </c>
      <c r="N626">
        <f t="shared" si="137"/>
        <v>0.20604599999999998</v>
      </c>
      <c r="O626">
        <f t="shared" si="138"/>
        <v>2.2445098039215686E-2</v>
      </c>
      <c r="P626">
        <f t="shared" si="139"/>
        <v>0</v>
      </c>
    </row>
    <row r="627" spans="1:18" ht="15" customHeight="1" x14ac:dyDescent="0.25">
      <c r="A627" s="18">
        <v>41457</v>
      </c>
      <c r="B627" s="1" t="s">
        <v>22</v>
      </c>
      <c r="C627" s="1">
        <v>26</v>
      </c>
      <c r="D627" s="1" t="s">
        <v>7</v>
      </c>
      <c r="E627" s="1">
        <v>9.3889999999999993</v>
      </c>
      <c r="F627" s="1">
        <v>0</v>
      </c>
      <c r="G627" s="16">
        <f t="shared" si="136"/>
        <v>0</v>
      </c>
      <c r="H627">
        <f t="shared" si="140"/>
        <v>1</v>
      </c>
      <c r="N627">
        <f t="shared" si="137"/>
        <v>0.21016329999999997</v>
      </c>
      <c r="O627">
        <f t="shared" si="138"/>
        <v>2.2383991905421237E-2</v>
      </c>
      <c r="P627">
        <f t="shared" si="139"/>
        <v>0</v>
      </c>
    </row>
    <row r="628" spans="1:18" ht="15" customHeight="1" x14ac:dyDescent="0.25">
      <c r="A628" s="18">
        <v>41457</v>
      </c>
      <c r="B628" s="1" t="s">
        <v>22</v>
      </c>
      <c r="C628" s="1">
        <v>27</v>
      </c>
      <c r="D628" s="1" t="s">
        <v>7</v>
      </c>
      <c r="E628" s="1">
        <v>9.6780000000000008</v>
      </c>
      <c r="F628" s="1">
        <v>0</v>
      </c>
      <c r="G628" s="16">
        <f t="shared" si="136"/>
        <v>0</v>
      </c>
      <c r="H628">
        <f t="shared" si="140"/>
        <v>1</v>
      </c>
      <c r="N628">
        <f t="shared" si="137"/>
        <v>0.21585660000000001</v>
      </c>
      <c r="O628">
        <f t="shared" si="138"/>
        <v>2.2303843769373836E-2</v>
      </c>
      <c r="P628">
        <f t="shared" si="139"/>
        <v>0</v>
      </c>
    </row>
    <row r="629" spans="1:18" ht="15" customHeight="1" x14ac:dyDescent="0.25">
      <c r="A629" s="18">
        <v>41457</v>
      </c>
      <c r="B629" s="1" t="s">
        <v>22</v>
      </c>
      <c r="C629" s="1">
        <v>28</v>
      </c>
      <c r="D629" s="1" t="s">
        <v>7</v>
      </c>
      <c r="E629" s="1">
        <v>7.6959999999999997</v>
      </c>
      <c r="F629" s="1">
        <v>0</v>
      </c>
      <c r="G629" s="16">
        <f t="shared" si="136"/>
        <v>0</v>
      </c>
      <c r="H629">
        <f t="shared" si="140"/>
        <v>1</v>
      </c>
      <c r="N629">
        <f t="shared" si="137"/>
        <v>0.17681119999999997</v>
      </c>
      <c r="O629">
        <f t="shared" si="138"/>
        <v>2.2974428274428273E-2</v>
      </c>
      <c r="P629">
        <f t="shared" si="139"/>
        <v>0</v>
      </c>
    </row>
    <row r="630" spans="1:18" ht="15" customHeight="1" x14ac:dyDescent="0.25">
      <c r="A630" s="18">
        <v>41457</v>
      </c>
      <c r="B630" s="1" t="s">
        <v>22</v>
      </c>
      <c r="C630" s="1">
        <v>29</v>
      </c>
      <c r="D630" s="1" t="s">
        <v>7</v>
      </c>
      <c r="E630" s="1">
        <v>9.6080000000000005</v>
      </c>
      <c r="F630" s="1">
        <v>0</v>
      </c>
      <c r="G630" s="16">
        <f t="shared" si="136"/>
        <v>0</v>
      </c>
      <c r="H630">
        <f t="shared" si="140"/>
        <v>1</v>
      </c>
      <c r="N630">
        <f t="shared" si="137"/>
        <v>0.21447759999999999</v>
      </c>
      <c r="O630">
        <f t="shared" si="138"/>
        <v>2.2322814321398831E-2</v>
      </c>
      <c r="P630">
        <f t="shared" si="139"/>
        <v>0</v>
      </c>
    </row>
    <row r="631" spans="1:18" x14ac:dyDescent="0.25">
      <c r="A631" s="18">
        <v>41457</v>
      </c>
      <c r="B631" s="1" t="s">
        <v>22</v>
      </c>
      <c r="C631" s="1">
        <v>30</v>
      </c>
      <c r="D631" s="1" t="s">
        <v>7</v>
      </c>
      <c r="E631" s="1">
        <v>5.5869999999999997</v>
      </c>
      <c r="F631" s="1">
        <v>0</v>
      </c>
      <c r="G631" s="16">
        <f t="shared" si="136"/>
        <v>0</v>
      </c>
      <c r="H631">
        <f t="shared" si="140"/>
        <v>1</v>
      </c>
      <c r="I631">
        <f t="shared" ref="I631" si="146">SUM(H602:H631)</f>
        <v>30</v>
      </c>
      <c r="J631" s="15">
        <f t="shared" ref="J631" si="147">AVERAGE(G602:G631)</f>
        <v>0</v>
      </c>
      <c r="K631" s="15">
        <f t="shared" ref="K631" si="148">STDEV(G602:G631)/(SQRT(I631))</f>
        <v>0</v>
      </c>
      <c r="L631" s="15">
        <f t="shared" ref="L631" si="149">AVERAGE(F602:F631)</f>
        <v>0</v>
      </c>
      <c r="M631">
        <f t="shared" ref="M631" si="150">STDEV(F602:F631)/SQRT(I631)</f>
        <v>0</v>
      </c>
      <c r="N631">
        <f t="shared" si="137"/>
        <v>0.13526389999999999</v>
      </c>
      <c r="O631">
        <f t="shared" si="138"/>
        <v>2.42104707356363E-2</v>
      </c>
      <c r="P631">
        <f t="shared" si="139"/>
        <v>0</v>
      </c>
      <c r="Q631">
        <f>AVERAGE(P602:P631)</f>
        <v>0</v>
      </c>
      <c r="R631">
        <f>STDEV(P602:P631)/SQRT(I631)</f>
        <v>0</v>
      </c>
    </row>
    <row r="632" spans="1:18" ht="15" customHeight="1" x14ac:dyDescent="0.25">
      <c r="A632" s="18">
        <v>41491</v>
      </c>
      <c r="B632" s="1" t="s">
        <v>20</v>
      </c>
      <c r="C632" s="1">
        <v>1</v>
      </c>
      <c r="D632" s="1" t="s">
        <v>7</v>
      </c>
      <c r="E632" s="1">
        <v>10.933</v>
      </c>
      <c r="F632" s="1">
        <v>8.9999999999999993E-3</v>
      </c>
      <c r="G632" s="16">
        <f t="shared" si="136"/>
        <v>8.2319582914113232E-2</v>
      </c>
      <c r="H632">
        <f t="shared" si="140"/>
        <v>1</v>
      </c>
      <c r="N632">
        <f t="shared" si="137"/>
        <v>0.24058009999999999</v>
      </c>
      <c r="O632">
        <f t="shared" si="138"/>
        <v>2.2004948321595171E-2</v>
      </c>
      <c r="P632">
        <f t="shared" si="139"/>
        <v>1.8114381678803304E-3</v>
      </c>
    </row>
    <row r="633" spans="1:18" ht="15" customHeight="1" x14ac:dyDescent="0.25">
      <c r="A633" s="18">
        <v>41491</v>
      </c>
      <c r="B633" s="1" t="s">
        <v>20</v>
      </c>
      <c r="C633" s="1">
        <v>2</v>
      </c>
      <c r="D633" s="1" t="s">
        <v>7</v>
      </c>
      <c r="E633" s="1">
        <v>12.739000000000001</v>
      </c>
      <c r="F633" s="1">
        <v>3.2000000000000001E-2</v>
      </c>
      <c r="G633" s="16">
        <f t="shared" si="136"/>
        <v>0.2511971112332208</v>
      </c>
      <c r="H633">
        <f t="shared" si="140"/>
        <v>1</v>
      </c>
      <c r="N633">
        <f t="shared" si="137"/>
        <v>0.27615830000000002</v>
      </c>
      <c r="O633">
        <f t="shared" si="138"/>
        <v>2.1678177250961616E-2</v>
      </c>
      <c r="P633">
        <f t="shared" si="139"/>
        <v>5.4454955022432815E-3</v>
      </c>
    </row>
    <row r="634" spans="1:18" ht="15" customHeight="1" x14ac:dyDescent="0.25">
      <c r="A634" s="18">
        <v>41491</v>
      </c>
      <c r="B634" s="1" t="s">
        <v>20</v>
      </c>
      <c r="C634" s="1">
        <v>3</v>
      </c>
      <c r="D634" s="1" t="s">
        <v>7</v>
      </c>
      <c r="E634" s="1">
        <v>14.092000000000001</v>
      </c>
      <c r="F634" s="1">
        <v>0</v>
      </c>
      <c r="G634" s="16">
        <f t="shared" si="136"/>
        <v>0</v>
      </c>
      <c r="H634">
        <f t="shared" si="140"/>
        <v>1</v>
      </c>
      <c r="N634">
        <f t="shared" si="137"/>
        <v>0.30281239999999998</v>
      </c>
      <c r="O634">
        <f t="shared" si="138"/>
        <v>2.1488248651717286E-2</v>
      </c>
      <c r="P634">
        <f t="shared" si="139"/>
        <v>0</v>
      </c>
    </row>
    <row r="635" spans="1:18" ht="15" customHeight="1" x14ac:dyDescent="0.25">
      <c r="A635" s="18">
        <v>41491</v>
      </c>
      <c r="B635" s="1" t="s">
        <v>20</v>
      </c>
      <c r="C635" s="1">
        <v>4</v>
      </c>
      <c r="D635" s="1" t="s">
        <v>7</v>
      </c>
      <c r="E635" s="1">
        <v>11.189</v>
      </c>
      <c r="F635" s="1">
        <v>1.9E-2</v>
      </c>
      <c r="G635" s="16">
        <f t="shared" si="136"/>
        <v>0.16980963446241845</v>
      </c>
      <c r="H635">
        <f t="shared" si="140"/>
        <v>1</v>
      </c>
      <c r="N635">
        <f t="shared" si="137"/>
        <v>0.24562329999999999</v>
      </c>
      <c r="O635">
        <f t="shared" si="138"/>
        <v>2.19522119939226E-2</v>
      </c>
      <c r="P635">
        <f t="shared" si="139"/>
        <v>3.7276970943295146E-3</v>
      </c>
    </row>
    <row r="636" spans="1:18" ht="15" customHeight="1" x14ac:dyDescent="0.25">
      <c r="A636" s="18">
        <v>41491</v>
      </c>
      <c r="B636" s="1" t="s">
        <v>20</v>
      </c>
      <c r="C636" s="1">
        <v>5</v>
      </c>
      <c r="D636" s="1" t="s">
        <v>7</v>
      </c>
      <c r="E636" s="1">
        <v>12.711</v>
      </c>
      <c r="F636" s="1">
        <v>0</v>
      </c>
      <c r="G636" s="16">
        <f t="shared" si="136"/>
        <v>0</v>
      </c>
      <c r="H636">
        <f t="shared" si="140"/>
        <v>1</v>
      </c>
      <c r="N636">
        <f t="shared" si="137"/>
        <v>0.27560669999999998</v>
      </c>
      <c r="O636">
        <f t="shared" si="138"/>
        <v>2.1682534812367239E-2</v>
      </c>
      <c r="P636">
        <f t="shared" si="139"/>
        <v>0</v>
      </c>
    </row>
    <row r="637" spans="1:18" ht="15" customHeight="1" x14ac:dyDescent="0.25">
      <c r="A637" s="18">
        <v>41491</v>
      </c>
      <c r="B637" s="1" t="s">
        <v>20</v>
      </c>
      <c r="C637" s="1">
        <v>6</v>
      </c>
      <c r="D637" s="1" t="s">
        <v>7</v>
      </c>
      <c r="E637" s="1">
        <v>6.0659999999999998</v>
      </c>
      <c r="F637" s="1">
        <v>0.02</v>
      </c>
      <c r="G637" s="16">
        <f t="shared" si="136"/>
        <v>0.32970656116056712</v>
      </c>
      <c r="H637">
        <f t="shared" si="140"/>
        <v>1</v>
      </c>
      <c r="N637">
        <f t="shared" si="137"/>
        <v>0.1447002</v>
      </c>
      <c r="O637">
        <f t="shared" si="138"/>
        <v>2.3854302670623145E-2</v>
      </c>
      <c r="P637">
        <f t="shared" si="139"/>
        <v>7.8649201024144893E-3</v>
      </c>
    </row>
    <row r="638" spans="1:18" ht="15" customHeight="1" x14ac:dyDescent="0.25">
      <c r="A638" s="18">
        <v>41491</v>
      </c>
      <c r="B638" s="1" t="s">
        <v>20</v>
      </c>
      <c r="C638" s="1">
        <v>7</v>
      </c>
      <c r="D638" s="1" t="s">
        <v>7</v>
      </c>
      <c r="E638" s="1">
        <v>2.6480000000000001</v>
      </c>
      <c r="F638" s="1">
        <v>0.03</v>
      </c>
      <c r="G638" s="16">
        <f t="shared" si="136"/>
        <v>1.1329305135951662</v>
      </c>
      <c r="H638">
        <f t="shared" si="140"/>
        <v>1</v>
      </c>
      <c r="N638">
        <f t="shared" si="137"/>
        <v>7.7365600000000007E-2</v>
      </c>
      <c r="O638">
        <f t="shared" si="138"/>
        <v>2.9216616314199396E-2</v>
      </c>
      <c r="P638">
        <f t="shared" si="139"/>
        <v>3.310039612635883E-2</v>
      </c>
    </row>
    <row r="639" spans="1:18" ht="15" customHeight="1" x14ac:dyDescent="0.25">
      <c r="A639" s="18">
        <v>41491</v>
      </c>
      <c r="B639" s="1" t="s">
        <v>20</v>
      </c>
      <c r="C639" s="1">
        <v>8</v>
      </c>
      <c r="D639" s="1" t="s">
        <v>7</v>
      </c>
      <c r="E639" s="1">
        <v>6.2889999999999997</v>
      </c>
      <c r="F639" s="1">
        <v>1.4999999999999999E-2</v>
      </c>
      <c r="G639" s="16">
        <f t="shared" si="136"/>
        <v>0.23851168707266657</v>
      </c>
      <c r="H639">
        <f t="shared" si="140"/>
        <v>1</v>
      </c>
      <c r="N639">
        <f t="shared" si="137"/>
        <v>0.14909329999999998</v>
      </c>
      <c r="O639">
        <f t="shared" si="138"/>
        <v>2.3706996342820797E-2</v>
      </c>
      <c r="P639">
        <f t="shared" si="139"/>
        <v>5.6543956931517248E-3</v>
      </c>
    </row>
    <row r="640" spans="1:18" ht="15" customHeight="1" x14ac:dyDescent="0.25">
      <c r="A640" s="18">
        <v>41491</v>
      </c>
      <c r="B640" s="1" t="s">
        <v>20</v>
      </c>
      <c r="C640" s="1">
        <v>9</v>
      </c>
      <c r="D640" s="1" t="s">
        <v>7</v>
      </c>
      <c r="E640" s="1">
        <v>4.8330000000000002</v>
      </c>
      <c r="F640" s="1">
        <v>0</v>
      </c>
      <c r="G640" s="16">
        <f t="shared" si="136"/>
        <v>0</v>
      </c>
      <c r="H640">
        <f t="shared" si="140"/>
        <v>1</v>
      </c>
      <c r="N640">
        <f t="shared" si="137"/>
        <v>0.12041009999999999</v>
      </c>
      <c r="O640">
        <f t="shared" si="138"/>
        <v>2.4914152700186216E-2</v>
      </c>
      <c r="P640">
        <f t="shared" si="139"/>
        <v>0</v>
      </c>
    </row>
    <row r="641" spans="1:16" ht="15" customHeight="1" x14ac:dyDescent="0.25">
      <c r="A641" s="18">
        <v>41491</v>
      </c>
      <c r="B641" s="1" t="s">
        <v>20</v>
      </c>
      <c r="C641" s="1">
        <v>10</v>
      </c>
      <c r="D641" s="1" t="s">
        <v>7</v>
      </c>
      <c r="E641" s="13">
        <v>1.4890000000000001</v>
      </c>
      <c r="F641" s="13">
        <v>6.7000000000000004E-2</v>
      </c>
      <c r="G641" s="16">
        <f t="shared" si="136"/>
        <v>4.4996642041638681</v>
      </c>
      <c r="H641">
        <f t="shared" si="140"/>
        <v>1</v>
      </c>
      <c r="N641">
        <f t="shared" si="137"/>
        <v>5.45333E-2</v>
      </c>
      <c r="O641">
        <f t="shared" si="138"/>
        <v>3.6624110141034248E-2</v>
      </c>
      <c r="P641">
        <f t="shared" si="139"/>
        <v>0.16479619741096671</v>
      </c>
    </row>
    <row r="642" spans="1:16" ht="15" customHeight="1" x14ac:dyDescent="0.25">
      <c r="A642" s="18">
        <v>41491</v>
      </c>
      <c r="B642" s="1" t="s">
        <v>20</v>
      </c>
      <c r="C642" s="1">
        <v>11</v>
      </c>
      <c r="D642" s="1" t="s">
        <v>7</v>
      </c>
      <c r="E642" s="1">
        <v>10.053000000000001</v>
      </c>
      <c r="F642" s="1">
        <v>3.5999999999999997E-2</v>
      </c>
      <c r="G642" s="16">
        <f t="shared" si="136"/>
        <v>0.35810205908683967</v>
      </c>
      <c r="H642">
        <f t="shared" si="140"/>
        <v>1</v>
      </c>
      <c r="N642">
        <f t="shared" si="137"/>
        <v>0.2232441</v>
      </c>
      <c r="O642">
        <f t="shared" si="138"/>
        <v>2.2206714413607876E-2</v>
      </c>
      <c r="P642">
        <f t="shared" si="139"/>
        <v>7.9522701570663816E-3</v>
      </c>
    </row>
    <row r="643" spans="1:16" ht="15" customHeight="1" x14ac:dyDescent="0.25">
      <c r="A643" s="18">
        <v>41491</v>
      </c>
      <c r="B643" s="1" t="s">
        <v>20</v>
      </c>
      <c r="C643" s="1">
        <v>12</v>
      </c>
      <c r="D643" s="1" t="s">
        <v>7</v>
      </c>
      <c r="E643" s="1">
        <v>12.74</v>
      </c>
      <c r="F643" s="1">
        <v>0</v>
      </c>
      <c r="G643" s="16">
        <f t="shared" ref="G643:G706" si="151">100*F643/E643</f>
        <v>0</v>
      </c>
      <c r="H643">
        <f t="shared" si="140"/>
        <v>1</v>
      </c>
      <c r="N643">
        <f t="shared" ref="N643:N706" si="152" xml:space="preserve"> 0.0197*E643 + 0.0252</f>
        <v>0.27617799999999998</v>
      </c>
      <c r="O643">
        <f t="shared" ref="O643:O706" si="153">N643/E643</f>
        <v>2.1678021978021975E-2</v>
      </c>
      <c r="P643">
        <f t="shared" ref="P643:P706" si="154">G643*O643</f>
        <v>0</v>
      </c>
    </row>
    <row r="644" spans="1:16" ht="15" customHeight="1" x14ac:dyDescent="0.25">
      <c r="A644" s="18">
        <v>41491</v>
      </c>
      <c r="B644" s="1" t="s">
        <v>20</v>
      </c>
      <c r="C644" s="1">
        <v>13</v>
      </c>
      <c r="D644" s="1" t="s">
        <v>7</v>
      </c>
      <c r="E644" s="1">
        <v>10.656000000000001</v>
      </c>
      <c r="F644" s="1">
        <v>0.05</v>
      </c>
      <c r="G644" s="16">
        <f t="shared" si="151"/>
        <v>0.46921921921921922</v>
      </c>
      <c r="H644">
        <f t="shared" si="140"/>
        <v>1</v>
      </c>
      <c r="N644">
        <f t="shared" si="152"/>
        <v>0.2351232</v>
      </c>
      <c r="O644">
        <f t="shared" si="153"/>
        <v>2.2064864864864864E-2</v>
      </c>
      <c r="P644">
        <f t="shared" si="154"/>
        <v>1.0353258664069474E-2</v>
      </c>
    </row>
    <row r="645" spans="1:16" ht="15" customHeight="1" x14ac:dyDescent="0.25">
      <c r="A645" s="18">
        <v>41491</v>
      </c>
      <c r="B645" s="1" t="s">
        <v>20</v>
      </c>
      <c r="C645" s="1">
        <v>14</v>
      </c>
      <c r="D645" s="1" t="s">
        <v>7</v>
      </c>
      <c r="E645" s="1">
        <v>0.82399999999999995</v>
      </c>
      <c r="F645" s="1">
        <v>0</v>
      </c>
      <c r="G645" s="16">
        <f t="shared" si="151"/>
        <v>0</v>
      </c>
      <c r="H645">
        <f t="shared" si="140"/>
        <v>1</v>
      </c>
      <c r="N645">
        <f t="shared" si="152"/>
        <v>4.1432799999999999E-2</v>
      </c>
      <c r="O645">
        <f t="shared" si="153"/>
        <v>5.028252427184466E-2</v>
      </c>
      <c r="P645">
        <f t="shared" si="154"/>
        <v>0</v>
      </c>
    </row>
    <row r="646" spans="1:16" ht="15" customHeight="1" x14ac:dyDescent="0.25">
      <c r="A646" s="18">
        <v>41491</v>
      </c>
      <c r="B646" s="1" t="s">
        <v>20</v>
      </c>
      <c r="C646" s="1">
        <v>15</v>
      </c>
      <c r="D646" s="1" t="s">
        <v>7</v>
      </c>
      <c r="E646" s="1">
        <v>4.2140000000000004</v>
      </c>
      <c r="F646" s="1">
        <v>0.48099999999999998</v>
      </c>
      <c r="G646" s="16">
        <f t="shared" si="151"/>
        <v>11.414333175130517</v>
      </c>
      <c r="H646">
        <f t="shared" si="140"/>
        <v>1</v>
      </c>
      <c r="N646">
        <f t="shared" si="152"/>
        <v>0.1082158</v>
      </c>
      <c r="O646">
        <f t="shared" si="153"/>
        <v>2.5680066445182722E-2</v>
      </c>
      <c r="P646">
        <f t="shared" si="154"/>
        <v>0.29312083436480513</v>
      </c>
    </row>
    <row r="647" spans="1:16" ht="15" customHeight="1" x14ac:dyDescent="0.25">
      <c r="A647" s="18">
        <v>41491</v>
      </c>
      <c r="B647" s="1" t="s">
        <v>20</v>
      </c>
      <c r="C647" s="1">
        <v>16</v>
      </c>
      <c r="D647" s="1" t="s">
        <v>7</v>
      </c>
      <c r="E647" s="1">
        <v>14.086</v>
      </c>
      <c r="F647" s="1">
        <v>0</v>
      </c>
      <c r="G647" s="16">
        <f t="shared" si="151"/>
        <v>0</v>
      </c>
      <c r="H647">
        <f t="shared" si="140"/>
        <v>1</v>
      </c>
      <c r="N647">
        <f t="shared" si="152"/>
        <v>0.30269419999999997</v>
      </c>
      <c r="O647">
        <f t="shared" si="153"/>
        <v>2.1489010364901317E-2</v>
      </c>
      <c r="P647">
        <f t="shared" si="154"/>
        <v>0</v>
      </c>
    </row>
    <row r="648" spans="1:16" ht="15" customHeight="1" x14ac:dyDescent="0.25">
      <c r="A648" s="18">
        <v>41491</v>
      </c>
      <c r="B648" s="1" t="s">
        <v>20</v>
      </c>
      <c r="C648" s="1">
        <v>17</v>
      </c>
      <c r="D648" s="1" t="s">
        <v>7</v>
      </c>
      <c r="E648" s="1">
        <v>3.4319999999999999</v>
      </c>
      <c r="F648" s="1">
        <v>6.5000000000000002E-2</v>
      </c>
      <c r="G648" s="16">
        <f t="shared" si="151"/>
        <v>1.893939393939394</v>
      </c>
      <c r="H648">
        <f t="shared" si="140"/>
        <v>1</v>
      </c>
      <c r="N648">
        <f t="shared" si="152"/>
        <v>9.2810400000000001E-2</v>
      </c>
      <c r="O648">
        <f t="shared" si="153"/>
        <v>2.7042657342657345E-2</v>
      </c>
      <c r="P648">
        <f t="shared" si="154"/>
        <v>5.1217154058063152E-2</v>
      </c>
    </row>
    <row r="649" spans="1:16" ht="15" customHeight="1" x14ac:dyDescent="0.25">
      <c r="A649" s="18">
        <v>41491</v>
      </c>
      <c r="B649" s="1" t="s">
        <v>20</v>
      </c>
      <c r="C649" s="1">
        <v>18</v>
      </c>
      <c r="D649" s="1" t="s">
        <v>7</v>
      </c>
      <c r="E649" s="1">
        <v>8.4749999999999996</v>
      </c>
      <c r="F649" s="1">
        <v>0</v>
      </c>
      <c r="G649" s="16">
        <f t="shared" si="151"/>
        <v>0</v>
      </c>
      <c r="H649">
        <f t="shared" si="140"/>
        <v>1</v>
      </c>
      <c r="N649">
        <f t="shared" si="152"/>
        <v>0.19215749999999998</v>
      </c>
      <c r="O649">
        <f t="shared" si="153"/>
        <v>2.2673451327433626E-2</v>
      </c>
      <c r="P649">
        <f t="shared" si="154"/>
        <v>0</v>
      </c>
    </row>
    <row r="650" spans="1:16" ht="15" customHeight="1" x14ac:dyDescent="0.25">
      <c r="A650" s="18">
        <v>41491</v>
      </c>
      <c r="B650" s="1" t="s">
        <v>20</v>
      </c>
      <c r="C650" s="1">
        <v>19</v>
      </c>
      <c r="D650" s="1" t="s">
        <v>7</v>
      </c>
      <c r="E650" s="1">
        <v>5.1349999999999998</v>
      </c>
      <c r="F650" s="1">
        <v>1.4999999999999999E-2</v>
      </c>
      <c r="G650" s="16">
        <f t="shared" si="151"/>
        <v>0.29211295034079843</v>
      </c>
      <c r="H650">
        <f t="shared" si="140"/>
        <v>1</v>
      </c>
      <c r="N650">
        <f t="shared" si="152"/>
        <v>0.12635949999999999</v>
      </c>
      <c r="O650">
        <f t="shared" si="153"/>
        <v>2.4607497565725413E-2</v>
      </c>
      <c r="P650">
        <f t="shared" si="154"/>
        <v>7.1881687144280662E-3</v>
      </c>
    </row>
    <row r="651" spans="1:16" ht="15" customHeight="1" x14ac:dyDescent="0.25">
      <c r="A651" s="18">
        <v>41491</v>
      </c>
      <c r="B651" s="1" t="s">
        <v>20</v>
      </c>
      <c r="C651" s="1">
        <v>20</v>
      </c>
      <c r="D651" s="1" t="s">
        <v>7</v>
      </c>
      <c r="E651" s="1">
        <v>5.3710000000000004</v>
      </c>
      <c r="F651" s="1">
        <v>8.5000000000000006E-2</v>
      </c>
      <c r="G651" s="16">
        <f t="shared" si="151"/>
        <v>1.5825730776391731</v>
      </c>
      <c r="H651">
        <f t="shared" si="140"/>
        <v>1</v>
      </c>
      <c r="N651">
        <f t="shared" si="152"/>
        <v>0.13100870000000001</v>
      </c>
      <c r="O651">
        <f t="shared" si="153"/>
        <v>2.4391863712530253E-2</v>
      </c>
      <c r="P651">
        <f t="shared" si="154"/>
        <v>3.8601906824894269E-2</v>
      </c>
    </row>
    <row r="652" spans="1:16" ht="15" customHeight="1" x14ac:dyDescent="0.25">
      <c r="A652" s="18">
        <v>41491</v>
      </c>
      <c r="B652" s="1" t="s">
        <v>20</v>
      </c>
      <c r="C652" s="1">
        <v>21</v>
      </c>
      <c r="D652" s="1" t="s">
        <v>7</v>
      </c>
      <c r="E652" s="1">
        <v>4.4249999999999998</v>
      </c>
      <c r="F652" s="1">
        <v>0</v>
      </c>
      <c r="G652" s="16">
        <f t="shared" si="151"/>
        <v>0</v>
      </c>
      <c r="H652">
        <f t="shared" si="140"/>
        <v>1</v>
      </c>
      <c r="N652">
        <f t="shared" si="152"/>
        <v>0.11237249999999999</v>
      </c>
      <c r="O652">
        <f t="shared" si="153"/>
        <v>2.5394915254237285E-2</v>
      </c>
      <c r="P652">
        <f t="shared" si="154"/>
        <v>0</v>
      </c>
    </row>
    <row r="653" spans="1:16" ht="15" customHeight="1" x14ac:dyDescent="0.25">
      <c r="A653" s="18">
        <v>41491</v>
      </c>
      <c r="B653" s="1" t="s">
        <v>20</v>
      </c>
      <c r="C653" s="1">
        <v>22</v>
      </c>
      <c r="D653" s="1" t="s">
        <v>7</v>
      </c>
      <c r="E653" s="1">
        <v>8.1620000000000008</v>
      </c>
      <c r="F653" s="1">
        <v>1.4E-2</v>
      </c>
      <c r="G653" s="16">
        <f t="shared" si="151"/>
        <v>0.17152658662092624</v>
      </c>
      <c r="H653">
        <f t="shared" ref="H653:H716" si="155">IF(D653="","", 1)</f>
        <v>1</v>
      </c>
      <c r="N653">
        <f t="shared" si="152"/>
        <v>0.1859914</v>
      </c>
      <c r="O653">
        <f t="shared" si="153"/>
        <v>2.278747855917667E-2</v>
      </c>
      <c r="P653">
        <f t="shared" si="154"/>
        <v>3.9086584149531168E-3</v>
      </c>
    </row>
    <row r="654" spans="1:16" ht="15" customHeight="1" x14ac:dyDescent="0.25">
      <c r="A654" s="18">
        <v>41491</v>
      </c>
      <c r="B654" s="1" t="s">
        <v>20</v>
      </c>
      <c r="C654" s="1">
        <v>23</v>
      </c>
      <c r="D654" s="1" t="s">
        <v>7</v>
      </c>
      <c r="E654" s="1">
        <v>4.8019999999999996</v>
      </c>
      <c r="F654" s="1">
        <v>5.8000000000000003E-2</v>
      </c>
      <c r="G654" s="16">
        <f t="shared" si="151"/>
        <v>1.2078300708038321</v>
      </c>
      <c r="H654">
        <f t="shared" si="155"/>
        <v>1</v>
      </c>
      <c r="N654">
        <f t="shared" si="152"/>
        <v>0.11979939999999999</v>
      </c>
      <c r="O654">
        <f t="shared" si="153"/>
        <v>2.4947813411078715E-2</v>
      </c>
      <c r="P654">
        <f t="shared" si="154"/>
        <v>3.0132719238703996E-2</v>
      </c>
    </row>
    <row r="655" spans="1:16" ht="15" customHeight="1" x14ac:dyDescent="0.25">
      <c r="A655" s="18">
        <v>41491</v>
      </c>
      <c r="B655" s="1" t="s">
        <v>20</v>
      </c>
      <c r="C655" s="1">
        <v>24</v>
      </c>
      <c r="D655" s="1" t="s">
        <v>7</v>
      </c>
      <c r="E655" s="1">
        <v>2.0640000000000001</v>
      </c>
      <c r="F655" s="1">
        <v>8.0000000000000002E-3</v>
      </c>
      <c r="G655" s="16">
        <f t="shared" si="151"/>
        <v>0.38759689922480622</v>
      </c>
      <c r="H655">
        <f t="shared" si="155"/>
        <v>1</v>
      </c>
      <c r="N655">
        <f t="shared" si="152"/>
        <v>6.5860799999999997E-2</v>
      </c>
      <c r="O655">
        <f t="shared" si="153"/>
        <v>3.1909302325581396E-2</v>
      </c>
      <c r="P655">
        <f t="shared" si="154"/>
        <v>1.2367946637822248E-2</v>
      </c>
    </row>
    <row r="656" spans="1:16" ht="15" customHeight="1" x14ac:dyDescent="0.25">
      <c r="A656" s="18">
        <v>41491</v>
      </c>
      <c r="B656" s="1" t="s">
        <v>20</v>
      </c>
      <c r="C656" s="1">
        <v>25</v>
      </c>
      <c r="D656" s="1" t="s">
        <v>7</v>
      </c>
      <c r="E656" s="1">
        <v>10.391</v>
      </c>
      <c r="F656" s="1">
        <v>0.108</v>
      </c>
      <c r="G656" s="16">
        <f t="shared" si="151"/>
        <v>1.0393609854681938</v>
      </c>
      <c r="H656">
        <f t="shared" si="155"/>
        <v>1</v>
      </c>
      <c r="N656">
        <f t="shared" si="152"/>
        <v>0.22990269999999999</v>
      </c>
      <c r="O656">
        <f t="shared" si="153"/>
        <v>2.2125175632759116E-2</v>
      </c>
      <c r="P656">
        <f t="shared" si="154"/>
        <v>2.2996044349321385E-2</v>
      </c>
    </row>
    <row r="657" spans="1:18" ht="15" customHeight="1" x14ac:dyDescent="0.25">
      <c r="A657" s="18">
        <v>41491</v>
      </c>
      <c r="B657" s="1" t="s">
        <v>20</v>
      </c>
      <c r="C657" s="1">
        <v>26</v>
      </c>
      <c r="D657" s="1" t="s">
        <v>7</v>
      </c>
      <c r="E657" s="1">
        <v>7.2960000000000003</v>
      </c>
      <c r="F657" s="1">
        <v>3.1E-2</v>
      </c>
      <c r="G657" s="16">
        <f t="shared" si="151"/>
        <v>0.42489035087719296</v>
      </c>
      <c r="H657">
        <f t="shared" si="155"/>
        <v>1</v>
      </c>
      <c r="N657">
        <f t="shared" si="152"/>
        <v>0.1689312</v>
      </c>
      <c r="O657">
        <f t="shared" si="153"/>
        <v>2.3153947368421052E-2</v>
      </c>
      <c r="P657">
        <f t="shared" si="154"/>
        <v>9.8378888215604789E-3</v>
      </c>
    </row>
    <row r="658" spans="1:18" ht="15" customHeight="1" x14ac:dyDescent="0.25">
      <c r="A658" s="18">
        <v>41491</v>
      </c>
      <c r="B658" s="1" t="s">
        <v>20</v>
      </c>
      <c r="C658" s="1">
        <v>27</v>
      </c>
      <c r="D658" s="12"/>
      <c r="E658" s="12"/>
      <c r="F658" s="12"/>
      <c r="G658" s="16"/>
      <c r="H658" t="str">
        <f t="shared" si="155"/>
        <v/>
      </c>
    </row>
    <row r="659" spans="1:18" ht="15" customHeight="1" x14ac:dyDescent="0.25">
      <c r="A659" s="18">
        <v>41491</v>
      </c>
      <c r="B659" s="1" t="s">
        <v>20</v>
      </c>
      <c r="C659" s="1">
        <v>28</v>
      </c>
      <c r="D659" s="12"/>
      <c r="E659" s="12"/>
      <c r="F659" s="12"/>
      <c r="G659" s="16"/>
      <c r="H659" t="str">
        <f t="shared" si="155"/>
        <v/>
      </c>
    </row>
    <row r="660" spans="1:18" ht="15" customHeight="1" x14ac:dyDescent="0.25">
      <c r="A660" s="18">
        <v>41491</v>
      </c>
      <c r="B660" s="1" t="s">
        <v>20</v>
      </c>
      <c r="C660" s="1">
        <v>29</v>
      </c>
      <c r="D660" s="12"/>
      <c r="E660" s="12"/>
      <c r="F660" s="12"/>
      <c r="G660" s="16"/>
      <c r="H660" t="str">
        <f t="shared" si="155"/>
        <v/>
      </c>
    </row>
    <row r="661" spans="1:18" x14ac:dyDescent="0.25">
      <c r="A661" s="18">
        <v>41491</v>
      </c>
      <c r="B661" s="1" t="s">
        <v>20</v>
      </c>
      <c r="C661" s="1">
        <v>30</v>
      </c>
      <c r="D661" s="12"/>
      <c r="E661" s="12"/>
      <c r="F661" s="12"/>
      <c r="G661" s="16"/>
      <c r="H661" t="str">
        <f t="shared" si="155"/>
        <v/>
      </c>
      <c r="I661">
        <f t="shared" ref="I661" si="156">SUM(H632:H661)</f>
        <v>26</v>
      </c>
      <c r="J661" s="15">
        <f t="shared" ref="J661" si="157">AVERAGE(G632:G661)</f>
        <v>0.99790861780588125</v>
      </c>
      <c r="K661" s="15">
        <f t="shared" ref="K661" si="158">STDEV(G632:G661)/(SQRT(I661))</f>
        <v>0.4567696651071731</v>
      </c>
      <c r="L661" s="15">
        <f t="shared" ref="L661" si="159">AVERAGE(F632:F661)</f>
        <v>4.3961538461538462E-2</v>
      </c>
      <c r="M661">
        <f t="shared" ref="M661" si="160">STDEV(F632:F661)/SQRT(I661)</f>
        <v>1.8410405149031327E-2</v>
      </c>
      <c r="Q661">
        <f>AVERAGE(P632:P661)</f>
        <v>2.7310668859347405E-2</v>
      </c>
      <c r="R661">
        <f>STDEV(P632:P661)/SQRT(I661)</f>
        <v>1.2462772046029226E-2</v>
      </c>
    </row>
    <row r="662" spans="1:18" ht="15" customHeight="1" x14ac:dyDescent="0.25">
      <c r="A662" s="18">
        <v>41491</v>
      </c>
      <c r="B662" s="1" t="s">
        <v>21</v>
      </c>
      <c r="C662" s="1">
        <v>1</v>
      </c>
      <c r="D662" s="1" t="s">
        <v>7</v>
      </c>
      <c r="E662" s="1">
        <v>6.9950000000000001</v>
      </c>
      <c r="F662" s="1">
        <v>0</v>
      </c>
      <c r="G662" s="16">
        <f t="shared" si="151"/>
        <v>0</v>
      </c>
      <c r="H662">
        <f t="shared" si="155"/>
        <v>1</v>
      </c>
      <c r="N662">
        <f t="shared" si="152"/>
        <v>0.16300149999999999</v>
      </c>
      <c r="O662">
        <f t="shared" si="153"/>
        <v>2.3302573266619012E-2</v>
      </c>
      <c r="P662">
        <f t="shared" si="154"/>
        <v>0</v>
      </c>
    </row>
    <row r="663" spans="1:18" ht="15" customHeight="1" x14ac:dyDescent="0.25">
      <c r="A663" s="18">
        <v>41491</v>
      </c>
      <c r="B663" s="1" t="s">
        <v>21</v>
      </c>
      <c r="C663" s="1">
        <v>2</v>
      </c>
      <c r="D663" s="1" t="s">
        <v>7</v>
      </c>
      <c r="E663" s="1">
        <v>5.1210000000000004</v>
      </c>
      <c r="F663" s="1">
        <v>0</v>
      </c>
      <c r="G663" s="16">
        <f t="shared" si="151"/>
        <v>0</v>
      </c>
      <c r="H663">
        <f t="shared" si="155"/>
        <v>1</v>
      </c>
      <c r="N663">
        <f t="shared" si="152"/>
        <v>0.12608370000000002</v>
      </c>
      <c r="O663">
        <f t="shared" si="153"/>
        <v>2.4620913884007032E-2</v>
      </c>
      <c r="P663">
        <f t="shared" si="154"/>
        <v>0</v>
      </c>
    </row>
    <row r="664" spans="1:18" ht="15" customHeight="1" x14ac:dyDescent="0.25">
      <c r="A664" s="18">
        <v>41491</v>
      </c>
      <c r="B664" s="1" t="s">
        <v>21</v>
      </c>
      <c r="C664" s="1">
        <v>3</v>
      </c>
      <c r="D664" s="1" t="s">
        <v>7</v>
      </c>
      <c r="E664" s="1">
        <v>11.506</v>
      </c>
      <c r="F664" s="1">
        <v>0</v>
      </c>
      <c r="G664" s="16">
        <f t="shared" si="151"/>
        <v>0</v>
      </c>
      <c r="H664">
        <f t="shared" si="155"/>
        <v>1</v>
      </c>
      <c r="N664">
        <f t="shared" si="152"/>
        <v>0.25186819999999999</v>
      </c>
      <c r="O664">
        <f t="shared" si="153"/>
        <v>2.1890161654788805E-2</v>
      </c>
      <c r="P664">
        <f t="shared" si="154"/>
        <v>0</v>
      </c>
    </row>
    <row r="665" spans="1:18" ht="15" customHeight="1" x14ac:dyDescent="0.25">
      <c r="A665" s="18">
        <v>41491</v>
      </c>
      <c r="B665" s="1" t="s">
        <v>21</v>
      </c>
      <c r="C665" s="1">
        <v>4</v>
      </c>
      <c r="D665" s="1" t="s">
        <v>7</v>
      </c>
      <c r="E665" s="1">
        <v>11.589</v>
      </c>
      <c r="F665" s="1">
        <v>0</v>
      </c>
      <c r="G665" s="16">
        <f t="shared" si="151"/>
        <v>0</v>
      </c>
      <c r="H665">
        <f t="shared" si="155"/>
        <v>1</v>
      </c>
      <c r="N665">
        <f t="shared" si="152"/>
        <v>0.25350329999999999</v>
      </c>
      <c r="O665">
        <f t="shared" si="153"/>
        <v>2.1874475796013461E-2</v>
      </c>
      <c r="P665">
        <f t="shared" si="154"/>
        <v>0</v>
      </c>
    </row>
    <row r="666" spans="1:18" ht="15" customHeight="1" x14ac:dyDescent="0.25">
      <c r="A666" s="18">
        <v>41491</v>
      </c>
      <c r="B666" s="1" t="s">
        <v>21</v>
      </c>
      <c r="C666" s="1">
        <v>5</v>
      </c>
      <c r="D666" s="1" t="s">
        <v>7</v>
      </c>
      <c r="E666" s="1">
        <v>6.0830000000000002</v>
      </c>
      <c r="F666" s="1">
        <v>4.0000000000000001E-3</v>
      </c>
      <c r="G666" s="16">
        <f t="shared" si="151"/>
        <v>6.5757027782344241E-2</v>
      </c>
      <c r="H666">
        <f t="shared" si="155"/>
        <v>1</v>
      </c>
      <c r="N666">
        <f t="shared" si="152"/>
        <v>0.1450351</v>
      </c>
      <c r="O666">
        <f t="shared" si="153"/>
        <v>2.3842692750287685E-2</v>
      </c>
      <c r="P666">
        <f t="shared" si="154"/>
        <v>1.5678246095865648E-3</v>
      </c>
    </row>
    <row r="667" spans="1:18" ht="15" customHeight="1" x14ac:dyDescent="0.25">
      <c r="A667" s="18">
        <v>41491</v>
      </c>
      <c r="B667" s="1" t="s">
        <v>21</v>
      </c>
      <c r="C667" s="1">
        <v>6</v>
      </c>
      <c r="D667" s="1" t="s">
        <v>7</v>
      </c>
      <c r="E667" s="1">
        <v>11.784000000000001</v>
      </c>
      <c r="F667" s="1">
        <v>0.106</v>
      </c>
      <c r="G667" s="16">
        <f t="shared" si="151"/>
        <v>0.89952477936184649</v>
      </c>
      <c r="H667">
        <f t="shared" si="155"/>
        <v>1</v>
      </c>
      <c r="N667">
        <f t="shared" si="152"/>
        <v>0.25734480000000004</v>
      </c>
      <c r="O667">
        <f t="shared" si="153"/>
        <v>2.1838492871690429E-2</v>
      </c>
      <c r="P667">
        <f t="shared" si="154"/>
        <v>1.9644265482002592E-2</v>
      </c>
    </row>
    <row r="668" spans="1:18" ht="15" customHeight="1" x14ac:dyDescent="0.25">
      <c r="A668" s="18">
        <v>41491</v>
      </c>
      <c r="B668" s="1" t="s">
        <v>21</v>
      </c>
      <c r="C668" s="1">
        <v>7</v>
      </c>
      <c r="D668" s="1" t="s">
        <v>7</v>
      </c>
      <c r="E668" s="1">
        <v>6.6109999999999998</v>
      </c>
      <c r="F668" s="1">
        <v>0</v>
      </c>
      <c r="G668" s="16">
        <f t="shared" si="151"/>
        <v>0</v>
      </c>
      <c r="H668">
        <f t="shared" si="155"/>
        <v>1</v>
      </c>
      <c r="N668">
        <f t="shared" si="152"/>
        <v>0.15543669999999998</v>
      </c>
      <c r="O668">
        <f t="shared" si="153"/>
        <v>2.3511828770231429E-2</v>
      </c>
      <c r="P668">
        <f t="shared" si="154"/>
        <v>0</v>
      </c>
    </row>
    <row r="669" spans="1:18" ht="15" customHeight="1" x14ac:dyDescent="0.25">
      <c r="A669" s="18">
        <v>41491</v>
      </c>
      <c r="B669" s="1" t="s">
        <v>21</v>
      </c>
      <c r="C669" s="1">
        <v>8</v>
      </c>
      <c r="D669" s="1" t="s">
        <v>7</v>
      </c>
      <c r="E669" s="1">
        <v>15.326000000000001</v>
      </c>
      <c r="F669" s="1">
        <v>0</v>
      </c>
      <c r="G669" s="16">
        <f t="shared" si="151"/>
        <v>0</v>
      </c>
      <c r="H669">
        <f t="shared" si="155"/>
        <v>1</v>
      </c>
      <c r="N669">
        <f t="shared" si="152"/>
        <v>0.32712219999999997</v>
      </c>
      <c r="O669">
        <f t="shared" si="153"/>
        <v>2.134426464831006E-2</v>
      </c>
      <c r="P669">
        <f t="shared" si="154"/>
        <v>0</v>
      </c>
    </row>
    <row r="670" spans="1:18" ht="15" customHeight="1" x14ac:dyDescent="0.25">
      <c r="A670" s="18">
        <v>41491</v>
      </c>
      <c r="B670" s="1" t="s">
        <v>21</v>
      </c>
      <c r="C670" s="1">
        <v>9</v>
      </c>
      <c r="D670" s="1" t="s">
        <v>7</v>
      </c>
      <c r="E670" s="1">
        <v>10.356</v>
      </c>
      <c r="F670" s="1">
        <v>0</v>
      </c>
      <c r="G670" s="16">
        <f t="shared" si="151"/>
        <v>0</v>
      </c>
      <c r="H670">
        <f t="shared" si="155"/>
        <v>1</v>
      </c>
      <c r="N670">
        <f t="shared" si="152"/>
        <v>0.22921319999999998</v>
      </c>
      <c r="O670">
        <f t="shared" si="153"/>
        <v>2.2133371958285051E-2</v>
      </c>
      <c r="P670">
        <f t="shared" si="154"/>
        <v>0</v>
      </c>
    </row>
    <row r="671" spans="1:18" ht="15" customHeight="1" x14ac:dyDescent="0.25">
      <c r="A671" s="18">
        <v>41491</v>
      </c>
      <c r="B671" s="1" t="s">
        <v>21</v>
      </c>
      <c r="C671" s="1">
        <v>10</v>
      </c>
      <c r="D671" s="1" t="s">
        <v>7</v>
      </c>
      <c r="E671" s="1">
        <v>12.488</v>
      </c>
      <c r="F671" s="1">
        <v>1.4999999999999999E-2</v>
      </c>
      <c r="G671" s="16">
        <f t="shared" si="151"/>
        <v>0.12011531069827035</v>
      </c>
      <c r="H671">
        <f t="shared" si="155"/>
        <v>1</v>
      </c>
      <c r="N671">
        <f t="shared" si="152"/>
        <v>0.27121359999999994</v>
      </c>
      <c r="O671">
        <f t="shared" si="153"/>
        <v>2.1717937219730938E-2</v>
      </c>
      <c r="P671">
        <f t="shared" si="154"/>
        <v>2.6086567768735113E-3</v>
      </c>
    </row>
    <row r="672" spans="1:18" ht="15" customHeight="1" x14ac:dyDescent="0.25">
      <c r="A672" s="18">
        <v>41491</v>
      </c>
      <c r="B672" s="1" t="s">
        <v>21</v>
      </c>
      <c r="C672" s="1">
        <v>11</v>
      </c>
      <c r="D672" s="1" t="s">
        <v>7</v>
      </c>
      <c r="E672" s="1">
        <v>5.2869999999999999</v>
      </c>
      <c r="F672" s="1">
        <v>6.5000000000000002E-2</v>
      </c>
      <c r="G672" s="16">
        <f t="shared" si="151"/>
        <v>1.2294306790240213</v>
      </c>
      <c r="H672">
        <f t="shared" si="155"/>
        <v>1</v>
      </c>
      <c r="N672">
        <f t="shared" si="152"/>
        <v>0.12935389999999999</v>
      </c>
      <c r="O672">
        <f t="shared" si="153"/>
        <v>2.4466408170985436E-2</v>
      </c>
      <c r="P672">
        <f t="shared" si="154"/>
        <v>3.0079752810933488E-2</v>
      </c>
    </row>
    <row r="673" spans="1:16" ht="15" customHeight="1" x14ac:dyDescent="0.25">
      <c r="A673" s="18">
        <v>41491</v>
      </c>
      <c r="B673" s="1" t="s">
        <v>21</v>
      </c>
      <c r="C673" s="1">
        <v>12</v>
      </c>
      <c r="D673" s="1" t="s">
        <v>7</v>
      </c>
      <c r="E673" s="1">
        <v>15.39</v>
      </c>
      <c r="F673" s="1">
        <v>0</v>
      </c>
      <c r="G673" s="16">
        <f t="shared" si="151"/>
        <v>0</v>
      </c>
      <c r="H673">
        <f t="shared" si="155"/>
        <v>1</v>
      </c>
      <c r="N673">
        <f t="shared" si="152"/>
        <v>0.32838299999999998</v>
      </c>
      <c r="O673">
        <f t="shared" si="153"/>
        <v>2.1337426900584794E-2</v>
      </c>
      <c r="P673">
        <f t="shared" si="154"/>
        <v>0</v>
      </c>
    </row>
    <row r="674" spans="1:16" ht="15" customHeight="1" x14ac:dyDescent="0.25">
      <c r="A674" s="18">
        <v>41491</v>
      </c>
      <c r="B674" s="1" t="s">
        <v>21</v>
      </c>
      <c r="C674" s="1">
        <v>13</v>
      </c>
      <c r="D674" s="1" t="s">
        <v>7</v>
      </c>
      <c r="E674" s="1">
        <v>11.728</v>
      </c>
      <c r="F674" s="1">
        <v>0</v>
      </c>
      <c r="G674" s="16">
        <f t="shared" si="151"/>
        <v>0</v>
      </c>
      <c r="H674">
        <f t="shared" si="155"/>
        <v>1</v>
      </c>
      <c r="N674">
        <f t="shared" si="152"/>
        <v>0.25624159999999996</v>
      </c>
      <c r="O674">
        <f t="shared" si="153"/>
        <v>2.1848703956343789E-2</v>
      </c>
      <c r="P674">
        <f t="shared" si="154"/>
        <v>0</v>
      </c>
    </row>
    <row r="675" spans="1:16" ht="15" customHeight="1" x14ac:dyDescent="0.25">
      <c r="A675" s="18">
        <v>41491</v>
      </c>
      <c r="B675" s="1" t="s">
        <v>21</v>
      </c>
      <c r="C675" s="1">
        <v>14</v>
      </c>
      <c r="D675" s="1" t="s">
        <v>7</v>
      </c>
      <c r="E675" s="1">
        <v>6.423</v>
      </c>
      <c r="F675" s="1">
        <v>1.0999999999999999E-2</v>
      </c>
      <c r="G675" s="16">
        <f t="shared" si="151"/>
        <v>0.17125953604234778</v>
      </c>
      <c r="H675">
        <f t="shared" si="155"/>
        <v>1</v>
      </c>
      <c r="N675">
        <f t="shared" si="152"/>
        <v>0.15173309999999998</v>
      </c>
      <c r="O675">
        <f t="shared" si="153"/>
        <v>2.3623400280242873E-2</v>
      </c>
      <c r="P675">
        <f t="shared" si="154"/>
        <v>4.0457325717370629E-3</v>
      </c>
    </row>
    <row r="676" spans="1:16" ht="15" customHeight="1" x14ac:dyDescent="0.25">
      <c r="A676" s="18">
        <v>41491</v>
      </c>
      <c r="B676" s="1" t="s">
        <v>21</v>
      </c>
      <c r="C676" s="1">
        <v>15</v>
      </c>
      <c r="D676" s="1" t="s">
        <v>7</v>
      </c>
      <c r="E676" s="1">
        <v>11.252000000000001</v>
      </c>
      <c r="F676" s="1">
        <v>0</v>
      </c>
      <c r="G676" s="16">
        <f t="shared" si="151"/>
        <v>0</v>
      </c>
      <c r="H676">
        <f t="shared" si="155"/>
        <v>1</v>
      </c>
      <c r="N676">
        <f t="shared" si="152"/>
        <v>0.24686440000000001</v>
      </c>
      <c r="O676">
        <f t="shared" si="153"/>
        <v>2.1939601848560256E-2</v>
      </c>
      <c r="P676">
        <f t="shared" si="154"/>
        <v>0</v>
      </c>
    </row>
    <row r="677" spans="1:16" ht="15" customHeight="1" x14ac:dyDescent="0.25">
      <c r="A677" s="18">
        <v>41491</v>
      </c>
      <c r="B677" s="1" t="s">
        <v>21</v>
      </c>
      <c r="C677" s="1">
        <v>16</v>
      </c>
      <c r="D677" s="1" t="s">
        <v>7</v>
      </c>
      <c r="E677" s="1">
        <v>10.529</v>
      </c>
      <c r="F677" s="1">
        <v>5.1999999999999998E-2</v>
      </c>
      <c r="G677" s="16">
        <f t="shared" si="151"/>
        <v>0.49387406211416091</v>
      </c>
      <c r="H677">
        <f t="shared" si="155"/>
        <v>1</v>
      </c>
      <c r="N677">
        <f t="shared" si="152"/>
        <v>0.23262129999999998</v>
      </c>
      <c r="O677">
        <f t="shared" si="153"/>
        <v>2.2093389685630162E-2</v>
      </c>
      <c r="P677">
        <f t="shared" si="154"/>
        <v>1.0911352109913272E-2</v>
      </c>
    </row>
    <row r="678" spans="1:16" ht="15" customHeight="1" x14ac:dyDescent="0.25">
      <c r="A678" s="18">
        <v>41491</v>
      </c>
      <c r="B678" s="1" t="s">
        <v>21</v>
      </c>
      <c r="C678" s="1">
        <v>17</v>
      </c>
      <c r="D678" s="1" t="s">
        <v>7</v>
      </c>
      <c r="E678" s="1">
        <v>8.93</v>
      </c>
      <c r="F678" s="1">
        <v>0</v>
      </c>
      <c r="G678" s="16">
        <f t="shared" si="151"/>
        <v>0</v>
      </c>
      <c r="H678">
        <f t="shared" si="155"/>
        <v>1</v>
      </c>
      <c r="N678">
        <f t="shared" si="152"/>
        <v>0.20112099999999999</v>
      </c>
      <c r="O678">
        <f t="shared" si="153"/>
        <v>2.2521948488241881E-2</v>
      </c>
      <c r="P678">
        <f t="shared" si="154"/>
        <v>0</v>
      </c>
    </row>
    <row r="679" spans="1:16" ht="15" customHeight="1" x14ac:dyDescent="0.25">
      <c r="A679" s="18">
        <v>41491</v>
      </c>
      <c r="B679" s="1" t="s">
        <v>21</v>
      </c>
      <c r="C679" s="1">
        <v>18</v>
      </c>
      <c r="D679" s="1" t="s">
        <v>7</v>
      </c>
      <c r="E679" s="1">
        <v>4.633</v>
      </c>
      <c r="F679" s="1">
        <v>0</v>
      </c>
      <c r="G679" s="16">
        <f t="shared" si="151"/>
        <v>0</v>
      </c>
      <c r="H679">
        <f t="shared" si="155"/>
        <v>1</v>
      </c>
      <c r="N679">
        <f t="shared" si="152"/>
        <v>0.11647009999999999</v>
      </c>
      <c r="O679">
        <f t="shared" si="153"/>
        <v>2.5139240233110295E-2</v>
      </c>
      <c r="P679">
        <f t="shared" si="154"/>
        <v>0</v>
      </c>
    </row>
    <row r="680" spans="1:16" ht="15" customHeight="1" x14ac:dyDescent="0.25">
      <c r="A680" s="18">
        <v>41491</v>
      </c>
      <c r="B680" s="1" t="s">
        <v>21</v>
      </c>
      <c r="C680" s="1">
        <v>19</v>
      </c>
      <c r="D680" s="1" t="s">
        <v>7</v>
      </c>
      <c r="E680" s="1">
        <v>12.907999999999999</v>
      </c>
      <c r="F680" s="1">
        <v>0</v>
      </c>
      <c r="G680" s="16">
        <f t="shared" si="151"/>
        <v>0</v>
      </c>
      <c r="H680">
        <f t="shared" si="155"/>
        <v>1</v>
      </c>
      <c r="N680">
        <f t="shared" si="152"/>
        <v>0.27948759999999995</v>
      </c>
      <c r="O680">
        <f t="shared" si="153"/>
        <v>2.1652277657266808E-2</v>
      </c>
      <c r="P680">
        <f t="shared" si="154"/>
        <v>0</v>
      </c>
    </row>
    <row r="681" spans="1:16" ht="15" customHeight="1" x14ac:dyDescent="0.25">
      <c r="A681" s="18">
        <v>41491</v>
      </c>
      <c r="B681" s="1" t="s">
        <v>21</v>
      </c>
      <c r="C681" s="1">
        <v>20</v>
      </c>
      <c r="D681" s="1" t="s">
        <v>7</v>
      </c>
      <c r="E681" s="1">
        <v>15.943</v>
      </c>
      <c r="F681" s="1">
        <v>6.3E-2</v>
      </c>
      <c r="G681" s="16">
        <f t="shared" si="151"/>
        <v>0.39515774948253152</v>
      </c>
      <c r="H681">
        <f t="shared" si="155"/>
        <v>1</v>
      </c>
      <c r="N681">
        <f t="shared" si="152"/>
        <v>0.3392771</v>
      </c>
      <c r="O681">
        <f t="shared" si="153"/>
        <v>2.1280630997930126E-2</v>
      </c>
      <c r="P681">
        <f t="shared" si="154"/>
        <v>8.4092062527102666E-3</v>
      </c>
    </row>
    <row r="682" spans="1:16" ht="15" customHeight="1" x14ac:dyDescent="0.25">
      <c r="A682" s="18">
        <v>41491</v>
      </c>
      <c r="B682" s="1" t="s">
        <v>21</v>
      </c>
      <c r="C682" s="1">
        <v>21</v>
      </c>
      <c r="D682" s="1" t="s">
        <v>7</v>
      </c>
      <c r="E682" s="1">
        <v>12.407</v>
      </c>
      <c r="F682" s="1">
        <v>2.8000000000000001E-2</v>
      </c>
      <c r="G682" s="16">
        <f t="shared" si="151"/>
        <v>0.22567905214798101</v>
      </c>
      <c r="H682">
        <f t="shared" si="155"/>
        <v>1</v>
      </c>
      <c r="N682">
        <f t="shared" si="152"/>
        <v>0.26961789999999997</v>
      </c>
      <c r="O682">
        <f t="shared" si="153"/>
        <v>2.1731111469331824E-2</v>
      </c>
      <c r="P682">
        <f t="shared" si="154"/>
        <v>4.9042566385209246E-3</v>
      </c>
    </row>
    <row r="683" spans="1:16" ht="15" customHeight="1" x14ac:dyDescent="0.25">
      <c r="A683" s="18">
        <v>41491</v>
      </c>
      <c r="B683" s="1" t="s">
        <v>21</v>
      </c>
      <c r="C683" s="1">
        <v>22</v>
      </c>
      <c r="D683" s="1" t="s">
        <v>7</v>
      </c>
      <c r="E683" s="1">
        <v>13.521000000000001</v>
      </c>
      <c r="F683" s="1">
        <v>0.13600000000000001</v>
      </c>
      <c r="G683" s="16">
        <f t="shared" si="151"/>
        <v>1.0058427631092375</v>
      </c>
      <c r="H683">
        <f t="shared" si="155"/>
        <v>1</v>
      </c>
      <c r="N683">
        <f t="shared" si="152"/>
        <v>0.29156369999999998</v>
      </c>
      <c r="O683">
        <f t="shared" si="153"/>
        <v>2.1563767472820055E-2</v>
      </c>
      <c r="P683">
        <f t="shared" si="154"/>
        <v>2.1689759457906424E-2</v>
      </c>
    </row>
    <row r="684" spans="1:16" ht="15" customHeight="1" x14ac:dyDescent="0.25">
      <c r="A684" s="18">
        <v>41491</v>
      </c>
      <c r="B684" s="1" t="s">
        <v>21</v>
      </c>
      <c r="C684" s="1">
        <v>23</v>
      </c>
      <c r="D684" s="1" t="s">
        <v>7</v>
      </c>
      <c r="E684" s="1">
        <v>10.051</v>
      </c>
      <c r="F684" s="1">
        <v>0</v>
      </c>
      <c r="G684" s="16">
        <f t="shared" si="151"/>
        <v>0</v>
      </c>
      <c r="H684">
        <f t="shared" si="155"/>
        <v>1</v>
      </c>
      <c r="N684">
        <f t="shared" si="152"/>
        <v>0.22320469999999998</v>
      </c>
      <c r="O684">
        <f t="shared" si="153"/>
        <v>2.2207213212615658E-2</v>
      </c>
      <c r="P684">
        <f t="shared" si="154"/>
        <v>0</v>
      </c>
    </row>
    <row r="685" spans="1:16" ht="15" customHeight="1" x14ac:dyDescent="0.25">
      <c r="A685" s="18">
        <v>41491</v>
      </c>
      <c r="B685" s="1" t="s">
        <v>21</v>
      </c>
      <c r="C685" s="1">
        <v>24</v>
      </c>
      <c r="D685" s="1" t="s">
        <v>7</v>
      </c>
      <c r="E685" s="1">
        <v>9.3079999999999998</v>
      </c>
      <c r="F685" s="1">
        <v>0</v>
      </c>
      <c r="G685" s="16">
        <f t="shared" si="151"/>
        <v>0</v>
      </c>
      <c r="H685">
        <f t="shared" si="155"/>
        <v>1</v>
      </c>
      <c r="N685">
        <f t="shared" si="152"/>
        <v>0.20856759999999999</v>
      </c>
      <c r="O685">
        <f t="shared" si="153"/>
        <v>2.2407348517404384E-2</v>
      </c>
      <c r="P685">
        <f t="shared" si="154"/>
        <v>0</v>
      </c>
    </row>
    <row r="686" spans="1:16" ht="15" customHeight="1" x14ac:dyDescent="0.25">
      <c r="A686" s="18">
        <v>41491</v>
      </c>
      <c r="B686" s="1" t="s">
        <v>21</v>
      </c>
      <c r="C686" s="1">
        <v>25</v>
      </c>
      <c r="D686" s="1" t="s">
        <v>7</v>
      </c>
      <c r="E686" s="1">
        <v>10.9</v>
      </c>
      <c r="F686" s="1">
        <v>0</v>
      </c>
      <c r="G686" s="16">
        <f t="shared" si="151"/>
        <v>0</v>
      </c>
      <c r="H686">
        <f t="shared" si="155"/>
        <v>1</v>
      </c>
      <c r="N686">
        <f t="shared" si="152"/>
        <v>0.23993</v>
      </c>
      <c r="O686">
        <f t="shared" si="153"/>
        <v>2.2011926605504589E-2</v>
      </c>
      <c r="P686">
        <f t="shared" si="154"/>
        <v>0</v>
      </c>
    </row>
    <row r="687" spans="1:16" ht="15" customHeight="1" x14ac:dyDescent="0.25">
      <c r="A687" s="18">
        <v>41491</v>
      </c>
      <c r="B687" s="1" t="s">
        <v>21</v>
      </c>
      <c r="C687" s="1">
        <v>26</v>
      </c>
      <c r="D687" s="1" t="s">
        <v>7</v>
      </c>
      <c r="E687" s="1">
        <v>10.66</v>
      </c>
      <c r="F687" s="1">
        <v>0</v>
      </c>
      <c r="G687" s="16">
        <f t="shared" si="151"/>
        <v>0</v>
      </c>
      <c r="H687">
        <f t="shared" si="155"/>
        <v>1</v>
      </c>
      <c r="N687">
        <f t="shared" si="152"/>
        <v>0.23520199999999999</v>
      </c>
      <c r="O687">
        <f t="shared" si="153"/>
        <v>2.2063977485928706E-2</v>
      </c>
      <c r="P687">
        <f t="shared" si="154"/>
        <v>0</v>
      </c>
    </row>
    <row r="688" spans="1:16" ht="15" customHeight="1" x14ac:dyDescent="0.25">
      <c r="A688" s="18">
        <v>41491</v>
      </c>
      <c r="B688" s="1" t="s">
        <v>21</v>
      </c>
      <c r="C688" s="1">
        <v>27</v>
      </c>
      <c r="D688" s="1" t="s">
        <v>7</v>
      </c>
      <c r="E688" s="1">
        <v>7.556</v>
      </c>
      <c r="F688" s="1">
        <v>0</v>
      </c>
      <c r="G688" s="16">
        <f t="shared" si="151"/>
        <v>0</v>
      </c>
      <c r="H688">
        <f t="shared" si="155"/>
        <v>1</v>
      </c>
      <c r="N688">
        <f t="shared" si="152"/>
        <v>0.17405319999999999</v>
      </c>
      <c r="O688">
        <f t="shared" si="153"/>
        <v>2.3035097935415562E-2</v>
      </c>
      <c r="P688">
        <f t="shared" si="154"/>
        <v>0</v>
      </c>
    </row>
    <row r="689" spans="1:18" ht="15" customHeight="1" x14ac:dyDescent="0.25">
      <c r="A689" s="18">
        <v>41491</v>
      </c>
      <c r="B689" s="1" t="s">
        <v>21</v>
      </c>
      <c r="C689" s="1">
        <v>28</v>
      </c>
      <c r="D689" s="1" t="s">
        <v>7</v>
      </c>
      <c r="E689" s="1">
        <v>8.3949999999999996</v>
      </c>
      <c r="F689" s="1">
        <v>2.1000000000000001E-2</v>
      </c>
      <c r="G689" s="16">
        <f t="shared" si="151"/>
        <v>0.25014889815366292</v>
      </c>
      <c r="H689">
        <f t="shared" si="155"/>
        <v>1</v>
      </c>
      <c r="N689">
        <f t="shared" si="152"/>
        <v>0.19058149999999999</v>
      </c>
      <c r="O689">
        <f t="shared" si="153"/>
        <v>2.2701786777843954E-2</v>
      </c>
      <c r="P689">
        <f t="shared" si="154"/>
        <v>5.6788269485970591E-3</v>
      </c>
    </row>
    <row r="690" spans="1:18" ht="15" customHeight="1" x14ac:dyDescent="0.25">
      <c r="A690" s="18">
        <v>41491</v>
      </c>
      <c r="B690" s="1" t="s">
        <v>21</v>
      </c>
      <c r="C690" s="1">
        <v>29</v>
      </c>
      <c r="D690" s="1" t="s">
        <v>7</v>
      </c>
      <c r="E690" s="1">
        <v>5.0039999999999996</v>
      </c>
      <c r="F690" s="1">
        <v>0</v>
      </c>
      <c r="G690" s="16">
        <f t="shared" si="151"/>
        <v>0</v>
      </c>
      <c r="H690">
        <f t="shared" si="155"/>
        <v>1</v>
      </c>
      <c r="N690">
        <f t="shared" si="152"/>
        <v>0.12377879999999998</v>
      </c>
      <c r="O690">
        <f t="shared" si="153"/>
        <v>2.4735971223021579E-2</v>
      </c>
      <c r="P690">
        <f t="shared" si="154"/>
        <v>0</v>
      </c>
    </row>
    <row r="691" spans="1:18" x14ac:dyDescent="0.25">
      <c r="A691" s="18">
        <v>41491</v>
      </c>
      <c r="B691" s="1" t="s">
        <v>21</v>
      </c>
      <c r="C691" s="1">
        <v>30</v>
      </c>
      <c r="D691" s="1" t="s">
        <v>7</v>
      </c>
      <c r="E691" s="1">
        <v>5.1440000000000001</v>
      </c>
      <c r="F691" s="1">
        <v>0</v>
      </c>
      <c r="G691" s="16">
        <f t="shared" si="151"/>
        <v>0</v>
      </c>
      <c r="H691">
        <f t="shared" si="155"/>
        <v>1</v>
      </c>
      <c r="I691">
        <f t="shared" ref="I691" si="161">SUM(H662:H691)</f>
        <v>30</v>
      </c>
      <c r="J691" s="15">
        <f t="shared" ref="J691" si="162">AVERAGE(G662:G691)</f>
        <v>0.16189299526388012</v>
      </c>
      <c r="K691" s="15">
        <f t="shared" ref="K691" si="163">STDEV(G662:G691)/(SQRT(I691))</f>
        <v>5.9767098502156578E-2</v>
      </c>
      <c r="L691" s="15">
        <f t="shared" ref="L691" si="164">AVERAGE(F662:F691)</f>
        <v>1.67E-2</v>
      </c>
      <c r="M691">
        <f t="shared" ref="M691" si="165">STDEV(F662:F691)/SQRT(I691)</f>
        <v>6.2376590805042972E-3</v>
      </c>
      <c r="N691">
        <f t="shared" si="152"/>
        <v>0.1265368</v>
      </c>
      <c r="O691">
        <f t="shared" si="153"/>
        <v>2.459891135303266E-2</v>
      </c>
      <c r="P691">
        <f t="shared" si="154"/>
        <v>0</v>
      </c>
      <c r="Q691">
        <f>AVERAGE(P662:P691)</f>
        <v>3.6513211219593726E-3</v>
      </c>
      <c r="R691">
        <f>STDEV(P662:P691)/SQRT(I691)</f>
        <v>1.3699879445521212E-3</v>
      </c>
    </row>
    <row r="692" spans="1:18" ht="15" customHeight="1" x14ac:dyDescent="0.25">
      <c r="A692" s="18">
        <v>41491</v>
      </c>
      <c r="B692" s="1" t="s">
        <v>22</v>
      </c>
      <c r="C692" s="1">
        <v>1</v>
      </c>
      <c r="D692" s="1" t="s">
        <v>7</v>
      </c>
      <c r="E692" s="1">
        <v>9.9260000000000002</v>
      </c>
      <c r="F692" s="1">
        <v>0</v>
      </c>
      <c r="G692" s="16">
        <f t="shared" si="151"/>
        <v>0</v>
      </c>
      <c r="H692">
        <f t="shared" si="155"/>
        <v>1</v>
      </c>
      <c r="N692">
        <f t="shared" si="152"/>
        <v>0.2207422</v>
      </c>
      <c r="O692">
        <f t="shared" si="153"/>
        <v>2.2238787023977434E-2</v>
      </c>
      <c r="P692">
        <f t="shared" si="154"/>
        <v>0</v>
      </c>
    </row>
    <row r="693" spans="1:18" ht="15" customHeight="1" x14ac:dyDescent="0.25">
      <c r="A693" s="18">
        <v>41491</v>
      </c>
      <c r="B693" s="1" t="s">
        <v>22</v>
      </c>
      <c r="C693" s="1">
        <v>2</v>
      </c>
      <c r="D693" s="1" t="s">
        <v>7</v>
      </c>
      <c r="E693" s="1">
        <v>9.8689999999999998</v>
      </c>
      <c r="F693" s="1">
        <v>0</v>
      </c>
      <c r="G693" s="16">
        <f t="shared" si="151"/>
        <v>0</v>
      </c>
      <c r="H693">
        <f t="shared" si="155"/>
        <v>1</v>
      </c>
      <c r="N693">
        <f t="shared" si="152"/>
        <v>0.21961929999999999</v>
      </c>
      <c r="O693">
        <f t="shared" si="153"/>
        <v>2.2253450197588408E-2</v>
      </c>
      <c r="P693">
        <f t="shared" si="154"/>
        <v>0</v>
      </c>
    </row>
    <row r="694" spans="1:18" ht="15" customHeight="1" x14ac:dyDescent="0.25">
      <c r="A694" s="18">
        <v>41491</v>
      </c>
      <c r="B694" s="1" t="s">
        <v>22</v>
      </c>
      <c r="C694" s="1">
        <v>3</v>
      </c>
      <c r="D694" s="1" t="s">
        <v>7</v>
      </c>
      <c r="E694" s="1">
        <v>9.6110000000000007</v>
      </c>
      <c r="F694" s="1">
        <v>0</v>
      </c>
      <c r="G694" s="16">
        <f t="shared" si="151"/>
        <v>0</v>
      </c>
      <c r="H694">
        <f t="shared" si="155"/>
        <v>1</v>
      </c>
      <c r="N694">
        <f t="shared" si="152"/>
        <v>0.2145367</v>
      </c>
      <c r="O694">
        <f t="shared" si="153"/>
        <v>2.2321995630007283E-2</v>
      </c>
      <c r="P694">
        <f t="shared" si="154"/>
        <v>0</v>
      </c>
    </row>
    <row r="695" spans="1:18" ht="15" customHeight="1" x14ac:dyDescent="0.25">
      <c r="A695" s="18">
        <v>41491</v>
      </c>
      <c r="B695" s="1" t="s">
        <v>22</v>
      </c>
      <c r="C695" s="1">
        <v>4</v>
      </c>
      <c r="D695" s="1" t="s">
        <v>7</v>
      </c>
      <c r="E695" s="1">
        <v>11.04</v>
      </c>
      <c r="F695" s="1">
        <v>0</v>
      </c>
      <c r="G695" s="16">
        <f t="shared" si="151"/>
        <v>0</v>
      </c>
      <c r="H695">
        <f t="shared" si="155"/>
        <v>1</v>
      </c>
      <c r="N695">
        <f t="shared" si="152"/>
        <v>0.24268799999999996</v>
      </c>
      <c r="O695">
        <f t="shared" si="153"/>
        <v>2.1982608695652172E-2</v>
      </c>
      <c r="P695">
        <f t="shared" si="154"/>
        <v>0</v>
      </c>
    </row>
    <row r="696" spans="1:18" ht="15" customHeight="1" x14ac:dyDescent="0.25">
      <c r="A696" s="18">
        <v>41491</v>
      </c>
      <c r="B696" s="1" t="s">
        <v>22</v>
      </c>
      <c r="C696" s="1">
        <v>5</v>
      </c>
      <c r="D696" s="1" t="s">
        <v>7</v>
      </c>
      <c r="E696" s="1">
        <v>6.75</v>
      </c>
      <c r="F696" s="1">
        <v>0</v>
      </c>
      <c r="G696" s="16">
        <f t="shared" si="151"/>
        <v>0</v>
      </c>
      <c r="H696">
        <f t="shared" si="155"/>
        <v>1</v>
      </c>
      <c r="N696">
        <f t="shared" si="152"/>
        <v>0.15817499999999998</v>
      </c>
      <c r="O696">
        <f t="shared" si="153"/>
        <v>2.343333333333333E-2</v>
      </c>
      <c r="P696">
        <f t="shared" si="154"/>
        <v>0</v>
      </c>
    </row>
    <row r="697" spans="1:18" ht="15" customHeight="1" x14ac:dyDescent="0.25">
      <c r="A697" s="18">
        <v>41491</v>
      </c>
      <c r="B697" s="1" t="s">
        <v>22</v>
      </c>
      <c r="C697" s="1">
        <v>6</v>
      </c>
      <c r="D697" s="1" t="s">
        <v>7</v>
      </c>
      <c r="E697" s="1">
        <v>11.028</v>
      </c>
      <c r="F697" s="1">
        <v>0.157</v>
      </c>
      <c r="G697" s="16">
        <f t="shared" si="151"/>
        <v>1.4236488937250633</v>
      </c>
      <c r="H697">
        <f t="shared" si="155"/>
        <v>1</v>
      </c>
      <c r="N697">
        <f t="shared" si="152"/>
        <v>0.24245159999999999</v>
      </c>
      <c r="O697">
        <f t="shared" si="153"/>
        <v>2.1985092491838953E-2</v>
      </c>
      <c r="P697">
        <f t="shared" si="154"/>
        <v>3.129905260444972E-2</v>
      </c>
    </row>
    <row r="698" spans="1:18" ht="15" customHeight="1" x14ac:dyDescent="0.25">
      <c r="A698" s="18">
        <v>41491</v>
      </c>
      <c r="B698" s="1" t="s">
        <v>22</v>
      </c>
      <c r="C698" s="1">
        <v>7</v>
      </c>
      <c r="D698" s="1" t="s">
        <v>7</v>
      </c>
      <c r="E698" s="1">
        <v>10.233000000000001</v>
      </c>
      <c r="F698" s="1">
        <v>0</v>
      </c>
      <c r="G698" s="16">
        <f t="shared" si="151"/>
        <v>0</v>
      </c>
      <c r="H698">
        <f t="shared" si="155"/>
        <v>1</v>
      </c>
      <c r="N698">
        <f t="shared" si="152"/>
        <v>0.22679009999999999</v>
      </c>
      <c r="O698">
        <f t="shared" si="153"/>
        <v>2.2162620932277922E-2</v>
      </c>
      <c r="P698">
        <f t="shared" si="154"/>
        <v>0</v>
      </c>
    </row>
    <row r="699" spans="1:18" ht="15" customHeight="1" x14ac:dyDescent="0.25">
      <c r="A699" s="18">
        <v>41491</v>
      </c>
      <c r="B699" s="1" t="s">
        <v>22</v>
      </c>
      <c r="C699" s="1">
        <v>8</v>
      </c>
      <c r="D699" s="1" t="s">
        <v>7</v>
      </c>
      <c r="E699" s="1">
        <v>6.258</v>
      </c>
      <c r="F699" s="1">
        <v>1.0999999999999999E-2</v>
      </c>
      <c r="G699" s="16">
        <f t="shared" si="151"/>
        <v>0.17577500798977308</v>
      </c>
      <c r="H699">
        <f t="shared" si="155"/>
        <v>1</v>
      </c>
      <c r="N699">
        <f t="shared" si="152"/>
        <v>0.14848259999999999</v>
      </c>
      <c r="O699">
        <f t="shared" si="153"/>
        <v>2.3726845637583892E-2</v>
      </c>
      <c r="P699">
        <f t="shared" si="154"/>
        <v>4.1705864815184211E-3</v>
      </c>
    </row>
    <row r="700" spans="1:18" ht="15" customHeight="1" x14ac:dyDescent="0.25">
      <c r="A700" s="18">
        <v>41491</v>
      </c>
      <c r="B700" s="1" t="s">
        <v>22</v>
      </c>
      <c r="C700" s="1">
        <v>9</v>
      </c>
      <c r="D700" s="1" t="s">
        <v>7</v>
      </c>
      <c r="E700" s="1">
        <v>4.6580000000000004</v>
      </c>
      <c r="F700" s="1">
        <v>0</v>
      </c>
      <c r="G700" s="16">
        <f t="shared" si="151"/>
        <v>0</v>
      </c>
      <c r="H700">
        <f t="shared" si="155"/>
        <v>1</v>
      </c>
      <c r="N700">
        <f t="shared" si="152"/>
        <v>0.1169626</v>
      </c>
      <c r="O700">
        <f t="shared" si="153"/>
        <v>2.5110047230571059E-2</v>
      </c>
      <c r="P700">
        <f t="shared" si="154"/>
        <v>0</v>
      </c>
    </row>
    <row r="701" spans="1:18" ht="15" customHeight="1" x14ac:dyDescent="0.25">
      <c r="A701" s="18">
        <v>41491</v>
      </c>
      <c r="B701" s="1" t="s">
        <v>22</v>
      </c>
      <c r="C701" s="1">
        <v>10</v>
      </c>
      <c r="D701" s="1" t="s">
        <v>7</v>
      </c>
      <c r="E701" s="1">
        <v>12.387</v>
      </c>
      <c r="F701" s="1">
        <v>0</v>
      </c>
      <c r="G701" s="16">
        <f t="shared" si="151"/>
        <v>0</v>
      </c>
      <c r="H701">
        <f t="shared" si="155"/>
        <v>1</v>
      </c>
      <c r="N701">
        <f t="shared" si="152"/>
        <v>0.26922389999999996</v>
      </c>
      <c r="O701">
        <f t="shared" si="153"/>
        <v>2.1734390893678852E-2</v>
      </c>
      <c r="P701">
        <f t="shared" si="154"/>
        <v>0</v>
      </c>
    </row>
    <row r="702" spans="1:18" ht="15" customHeight="1" x14ac:dyDescent="0.25">
      <c r="A702" s="18">
        <v>41491</v>
      </c>
      <c r="B702" s="1" t="s">
        <v>22</v>
      </c>
      <c r="C702" s="1">
        <v>11</v>
      </c>
      <c r="D702" s="1" t="s">
        <v>7</v>
      </c>
      <c r="E702" s="1">
        <v>8.8719999999999999</v>
      </c>
      <c r="F702" s="1">
        <v>0</v>
      </c>
      <c r="G702" s="16">
        <f t="shared" si="151"/>
        <v>0</v>
      </c>
      <c r="H702">
        <f t="shared" si="155"/>
        <v>1</v>
      </c>
      <c r="N702">
        <f t="shared" si="152"/>
        <v>0.1999784</v>
      </c>
      <c r="O702">
        <f t="shared" si="153"/>
        <v>2.2540396753832282E-2</v>
      </c>
      <c r="P702">
        <f t="shared" si="154"/>
        <v>0</v>
      </c>
    </row>
    <row r="703" spans="1:18" ht="15" customHeight="1" x14ac:dyDescent="0.25">
      <c r="A703" s="18">
        <v>41491</v>
      </c>
      <c r="B703" s="1" t="s">
        <v>22</v>
      </c>
      <c r="C703" s="1">
        <v>12</v>
      </c>
      <c r="D703" s="1" t="s">
        <v>7</v>
      </c>
      <c r="E703" s="1">
        <v>10.686</v>
      </c>
      <c r="F703" s="1">
        <v>0</v>
      </c>
      <c r="G703" s="16">
        <f t="shared" si="151"/>
        <v>0</v>
      </c>
      <c r="H703">
        <f t="shared" si="155"/>
        <v>1</v>
      </c>
      <c r="N703">
        <f t="shared" si="152"/>
        <v>0.23571419999999998</v>
      </c>
      <c r="O703">
        <f t="shared" si="153"/>
        <v>2.2058225715889949E-2</v>
      </c>
      <c r="P703">
        <f t="shared" si="154"/>
        <v>0</v>
      </c>
    </row>
    <row r="704" spans="1:18" ht="15" customHeight="1" x14ac:dyDescent="0.25">
      <c r="A704" s="18">
        <v>41491</v>
      </c>
      <c r="B704" s="1" t="s">
        <v>22</v>
      </c>
      <c r="C704" s="1">
        <v>13</v>
      </c>
      <c r="D704" s="1" t="s">
        <v>7</v>
      </c>
      <c r="E704" s="1">
        <v>16.045000000000002</v>
      </c>
      <c r="F704" s="1">
        <v>0</v>
      </c>
      <c r="G704" s="16">
        <f t="shared" si="151"/>
        <v>0</v>
      </c>
      <c r="H704">
        <f t="shared" si="155"/>
        <v>1</v>
      </c>
      <c r="N704">
        <f t="shared" si="152"/>
        <v>0.34128649999999999</v>
      </c>
      <c r="O704">
        <f t="shared" si="153"/>
        <v>2.1270582736054842E-2</v>
      </c>
      <c r="P704">
        <f t="shared" si="154"/>
        <v>0</v>
      </c>
    </row>
    <row r="705" spans="1:16" ht="15" customHeight="1" x14ac:dyDescent="0.25">
      <c r="A705" s="18">
        <v>41491</v>
      </c>
      <c r="B705" s="1" t="s">
        <v>22</v>
      </c>
      <c r="C705" s="1">
        <v>14</v>
      </c>
      <c r="D705" s="1" t="s">
        <v>7</v>
      </c>
      <c r="E705" s="1">
        <v>5.194</v>
      </c>
      <c r="F705" s="1">
        <v>0</v>
      </c>
      <c r="G705" s="16">
        <f t="shared" si="151"/>
        <v>0</v>
      </c>
      <c r="H705">
        <f t="shared" si="155"/>
        <v>1</v>
      </c>
      <c r="N705">
        <f t="shared" si="152"/>
        <v>0.12752179999999999</v>
      </c>
      <c r="O705">
        <f t="shared" si="153"/>
        <v>2.4551752021563341E-2</v>
      </c>
      <c r="P705">
        <f t="shared" si="154"/>
        <v>0</v>
      </c>
    </row>
    <row r="706" spans="1:16" ht="15" customHeight="1" x14ac:dyDescent="0.25">
      <c r="A706" s="18">
        <v>41491</v>
      </c>
      <c r="B706" s="1" t="s">
        <v>22</v>
      </c>
      <c r="C706" s="1">
        <v>15</v>
      </c>
      <c r="D706" s="1" t="s">
        <v>7</v>
      </c>
      <c r="E706" s="1">
        <v>7.6020000000000003</v>
      </c>
      <c r="F706" s="1">
        <v>0</v>
      </c>
      <c r="G706" s="16">
        <f t="shared" si="151"/>
        <v>0</v>
      </c>
      <c r="H706">
        <f t="shared" si="155"/>
        <v>1</v>
      </c>
      <c r="N706">
        <f t="shared" si="152"/>
        <v>0.17495939999999999</v>
      </c>
      <c r="O706">
        <f t="shared" si="153"/>
        <v>2.3014917127071821E-2</v>
      </c>
      <c r="P706">
        <f t="shared" si="154"/>
        <v>0</v>
      </c>
    </row>
    <row r="707" spans="1:16" ht="15" customHeight="1" x14ac:dyDescent="0.25">
      <c r="A707" s="18">
        <v>41491</v>
      </c>
      <c r="B707" s="1" t="s">
        <v>22</v>
      </c>
      <c r="C707" s="1">
        <v>16</v>
      </c>
      <c r="D707" s="1" t="s">
        <v>7</v>
      </c>
      <c r="E707" s="1">
        <v>4.0389999999999997</v>
      </c>
      <c r="F707" s="1">
        <v>4.1000000000000002E-2</v>
      </c>
      <c r="G707" s="16">
        <f t="shared" ref="G707:G770" si="166">100*F707/E707</f>
        <v>1.0151027482050015</v>
      </c>
      <c r="H707">
        <f t="shared" si="155"/>
        <v>1</v>
      </c>
      <c r="N707">
        <f t="shared" ref="N707:N770" si="167" xml:space="preserve"> 0.0197*E707 + 0.0252</f>
        <v>0.10476829999999999</v>
      </c>
      <c r="O707">
        <f t="shared" ref="O707:O770" si="168">N707/E707</f>
        <v>2.5939168110918544E-2</v>
      </c>
      <c r="P707">
        <f t="shared" ref="P707:P770" si="169">G707*O707</f>
        <v>2.633092083554495E-2</v>
      </c>
    </row>
    <row r="708" spans="1:16" ht="15" customHeight="1" x14ac:dyDescent="0.25">
      <c r="A708" s="18">
        <v>41491</v>
      </c>
      <c r="B708" s="1" t="s">
        <v>22</v>
      </c>
      <c r="C708" s="1">
        <v>17</v>
      </c>
      <c r="D708" s="1" t="s">
        <v>7</v>
      </c>
      <c r="E708" s="1">
        <v>7.117</v>
      </c>
      <c r="F708" s="1">
        <v>0</v>
      </c>
      <c r="G708" s="16">
        <f t="shared" si="166"/>
        <v>0</v>
      </c>
      <c r="H708">
        <f t="shared" si="155"/>
        <v>1</v>
      </c>
      <c r="N708">
        <f t="shared" si="167"/>
        <v>0.16540489999999999</v>
      </c>
      <c r="O708">
        <f t="shared" si="168"/>
        <v>2.3240817760292257E-2</v>
      </c>
      <c r="P708">
        <f t="shared" si="169"/>
        <v>0</v>
      </c>
    </row>
    <row r="709" spans="1:16" ht="15" customHeight="1" x14ac:dyDescent="0.25">
      <c r="A709" s="18">
        <v>41491</v>
      </c>
      <c r="B709" s="1" t="s">
        <v>22</v>
      </c>
      <c r="C709" s="1">
        <v>18</v>
      </c>
      <c r="D709" s="1" t="s">
        <v>7</v>
      </c>
      <c r="E709" s="1">
        <v>11.625999999999999</v>
      </c>
      <c r="F709" s="1">
        <v>0</v>
      </c>
      <c r="G709" s="16">
        <f t="shared" si="166"/>
        <v>0</v>
      </c>
      <c r="H709">
        <f t="shared" si="155"/>
        <v>1</v>
      </c>
      <c r="N709">
        <f t="shared" si="167"/>
        <v>0.25423219999999996</v>
      </c>
      <c r="O709">
        <f t="shared" si="168"/>
        <v>2.186755547909857E-2</v>
      </c>
      <c r="P709">
        <f t="shared" si="169"/>
        <v>0</v>
      </c>
    </row>
    <row r="710" spans="1:16" ht="15" customHeight="1" x14ac:dyDescent="0.25">
      <c r="A710" s="18">
        <v>41491</v>
      </c>
      <c r="B710" s="1" t="s">
        <v>22</v>
      </c>
      <c r="C710" s="1">
        <v>19</v>
      </c>
      <c r="D710" s="1" t="s">
        <v>7</v>
      </c>
      <c r="E710" s="1">
        <v>5.476</v>
      </c>
      <c r="F710" s="1">
        <v>0</v>
      </c>
      <c r="G710" s="16">
        <f t="shared" si="166"/>
        <v>0</v>
      </c>
      <c r="H710">
        <f t="shared" si="155"/>
        <v>1</v>
      </c>
      <c r="N710">
        <f t="shared" si="167"/>
        <v>0.13307720000000001</v>
      </c>
      <c r="O710">
        <f t="shared" si="168"/>
        <v>2.4301899196493792E-2</v>
      </c>
      <c r="P710">
        <f t="shared" si="169"/>
        <v>0</v>
      </c>
    </row>
    <row r="711" spans="1:16" ht="15" customHeight="1" x14ac:dyDescent="0.25">
      <c r="A711" s="18">
        <v>41491</v>
      </c>
      <c r="B711" s="1" t="s">
        <v>22</v>
      </c>
      <c r="C711" s="1">
        <v>20</v>
      </c>
      <c r="D711" s="1" t="s">
        <v>7</v>
      </c>
      <c r="E711" s="1">
        <v>5.7350000000000003</v>
      </c>
      <c r="F711" s="1">
        <v>0</v>
      </c>
      <c r="G711" s="16">
        <f t="shared" si="166"/>
        <v>0</v>
      </c>
      <c r="H711">
        <f t="shared" si="155"/>
        <v>1</v>
      </c>
      <c r="N711">
        <f t="shared" si="167"/>
        <v>0.13817950000000001</v>
      </c>
      <c r="O711">
        <f t="shared" si="168"/>
        <v>2.4094071490845685E-2</v>
      </c>
      <c r="P711">
        <f t="shared" si="169"/>
        <v>0</v>
      </c>
    </row>
    <row r="712" spans="1:16" ht="15" customHeight="1" x14ac:dyDescent="0.25">
      <c r="A712" s="18">
        <v>41491</v>
      </c>
      <c r="B712" s="1" t="s">
        <v>22</v>
      </c>
      <c r="C712" s="1">
        <v>21</v>
      </c>
      <c r="D712" s="1" t="s">
        <v>7</v>
      </c>
      <c r="E712" s="1">
        <v>2.4359999999999999</v>
      </c>
      <c r="F712" s="1">
        <v>0</v>
      </c>
      <c r="G712" s="16">
        <f t="shared" si="166"/>
        <v>0</v>
      </c>
      <c r="H712">
        <f t="shared" si="155"/>
        <v>1</v>
      </c>
      <c r="N712">
        <f t="shared" si="167"/>
        <v>7.3189199999999996E-2</v>
      </c>
      <c r="O712">
        <f t="shared" si="168"/>
        <v>3.0044827586206895E-2</v>
      </c>
      <c r="P712">
        <f t="shared" si="169"/>
        <v>0</v>
      </c>
    </row>
    <row r="713" spans="1:16" ht="15" customHeight="1" x14ac:dyDescent="0.25">
      <c r="A713" s="18">
        <v>41491</v>
      </c>
      <c r="B713" s="1" t="s">
        <v>22</v>
      </c>
      <c r="C713" s="1">
        <v>22</v>
      </c>
      <c r="D713" s="1" t="s">
        <v>7</v>
      </c>
      <c r="E713" s="1">
        <v>2.7210000000000001</v>
      </c>
      <c r="F713" s="1">
        <v>2.9000000000000001E-2</v>
      </c>
      <c r="G713" s="16">
        <f t="shared" si="166"/>
        <v>1.0657846380007352</v>
      </c>
      <c r="H713">
        <f t="shared" si="155"/>
        <v>1</v>
      </c>
      <c r="N713">
        <f t="shared" si="167"/>
        <v>7.8803700000000004E-2</v>
      </c>
      <c r="O713">
        <f t="shared" si="168"/>
        <v>2.8961300992282248E-2</v>
      </c>
      <c r="P713">
        <f t="shared" si="169"/>
        <v>3.0866509694089869E-2</v>
      </c>
    </row>
    <row r="714" spans="1:16" ht="15" customHeight="1" x14ac:dyDescent="0.25">
      <c r="A714" s="18">
        <v>41491</v>
      </c>
      <c r="B714" s="1" t="s">
        <v>22</v>
      </c>
      <c r="C714" s="1">
        <v>23</v>
      </c>
      <c r="D714" s="1" t="s">
        <v>7</v>
      </c>
      <c r="E714" s="1">
        <v>4.6970000000000001</v>
      </c>
      <c r="F714" s="1">
        <v>0</v>
      </c>
      <c r="G714" s="16">
        <f t="shared" si="166"/>
        <v>0</v>
      </c>
      <c r="H714">
        <f t="shared" si="155"/>
        <v>1</v>
      </c>
      <c r="N714">
        <f t="shared" si="167"/>
        <v>0.1177309</v>
      </c>
      <c r="O714">
        <f t="shared" si="168"/>
        <v>2.5065126676602087E-2</v>
      </c>
      <c r="P714">
        <f t="shared" si="169"/>
        <v>0</v>
      </c>
    </row>
    <row r="715" spans="1:16" ht="15" customHeight="1" x14ac:dyDescent="0.25">
      <c r="A715" s="18">
        <v>41491</v>
      </c>
      <c r="B715" s="1" t="s">
        <v>22</v>
      </c>
      <c r="C715" s="1">
        <v>24</v>
      </c>
      <c r="D715" s="1" t="s">
        <v>7</v>
      </c>
      <c r="E715" s="1">
        <v>4.7249999999999996</v>
      </c>
      <c r="F715" s="1">
        <v>0.17799999999999999</v>
      </c>
      <c r="G715" s="16">
        <f t="shared" si="166"/>
        <v>3.7671957671957674</v>
      </c>
      <c r="H715">
        <f t="shared" si="155"/>
        <v>1</v>
      </c>
      <c r="N715">
        <f t="shared" si="167"/>
        <v>0.11828249999999998</v>
      </c>
      <c r="O715">
        <f t="shared" si="168"/>
        <v>2.5033333333333331E-2</v>
      </c>
      <c r="P715">
        <f t="shared" si="169"/>
        <v>9.4305467372134036E-2</v>
      </c>
    </row>
    <row r="716" spans="1:16" ht="15" customHeight="1" x14ac:dyDescent="0.25">
      <c r="A716" s="18">
        <v>41491</v>
      </c>
      <c r="B716" s="1" t="s">
        <v>22</v>
      </c>
      <c r="C716" s="1">
        <v>25</v>
      </c>
      <c r="D716" s="1" t="s">
        <v>7</v>
      </c>
      <c r="E716" s="1">
        <v>8.4819999999999993</v>
      </c>
      <c r="F716" s="1">
        <v>0</v>
      </c>
      <c r="G716" s="16">
        <f t="shared" si="166"/>
        <v>0</v>
      </c>
      <c r="H716">
        <f t="shared" si="155"/>
        <v>1</v>
      </c>
      <c r="N716">
        <f t="shared" si="167"/>
        <v>0.19229539999999998</v>
      </c>
      <c r="O716">
        <f t="shared" si="168"/>
        <v>2.2670997406272105E-2</v>
      </c>
      <c r="P716">
        <f t="shared" si="169"/>
        <v>0</v>
      </c>
    </row>
    <row r="717" spans="1:16" ht="15" customHeight="1" x14ac:dyDescent="0.25">
      <c r="A717" s="18">
        <v>41491</v>
      </c>
      <c r="B717" s="1" t="s">
        <v>22</v>
      </c>
      <c r="C717" s="1">
        <v>26</v>
      </c>
      <c r="D717" s="1" t="s">
        <v>7</v>
      </c>
      <c r="E717" s="1">
        <v>2.6309999999999998</v>
      </c>
      <c r="F717" s="1">
        <v>6.0999999999999999E-2</v>
      </c>
      <c r="G717" s="16">
        <f t="shared" si="166"/>
        <v>2.3185100722158873</v>
      </c>
      <c r="H717">
        <f t="shared" ref="H717:H780" si="170">IF(D717="","", 1)</f>
        <v>1</v>
      </c>
      <c r="N717">
        <f t="shared" si="167"/>
        <v>7.7030699999999994E-2</v>
      </c>
      <c r="O717">
        <f t="shared" si="168"/>
        <v>2.9278107183580388E-2</v>
      </c>
      <c r="P717">
        <f t="shared" si="169"/>
        <v>6.788158640054745E-2</v>
      </c>
    </row>
    <row r="718" spans="1:16" ht="15" customHeight="1" x14ac:dyDescent="0.25">
      <c r="A718" s="18">
        <v>41491</v>
      </c>
      <c r="B718" s="1" t="s">
        <v>22</v>
      </c>
      <c r="C718" s="1">
        <v>27</v>
      </c>
      <c r="D718" s="1" t="s">
        <v>7</v>
      </c>
      <c r="E718" s="1">
        <v>6.8630000000000004</v>
      </c>
      <c r="F718" s="1">
        <v>0</v>
      </c>
      <c r="G718" s="16">
        <f t="shared" si="166"/>
        <v>0</v>
      </c>
      <c r="H718">
        <f t="shared" si="170"/>
        <v>1</v>
      </c>
      <c r="N718">
        <f t="shared" si="167"/>
        <v>0.16040109999999999</v>
      </c>
      <c r="O718">
        <f t="shared" si="168"/>
        <v>2.3371863616494241E-2</v>
      </c>
      <c r="P718">
        <f t="shared" si="169"/>
        <v>0</v>
      </c>
    </row>
    <row r="719" spans="1:16" ht="15" customHeight="1" x14ac:dyDescent="0.25">
      <c r="A719" s="18">
        <v>41491</v>
      </c>
      <c r="B719" s="1" t="s">
        <v>22</v>
      </c>
      <c r="C719" s="1">
        <v>28</v>
      </c>
      <c r="D719" s="1" t="s">
        <v>7</v>
      </c>
      <c r="E719" s="1">
        <v>6.5949999999999998</v>
      </c>
      <c r="F719" s="1">
        <v>0</v>
      </c>
      <c r="G719" s="16">
        <f t="shared" si="166"/>
        <v>0</v>
      </c>
      <c r="H719">
        <f t="shared" si="170"/>
        <v>1</v>
      </c>
      <c r="N719">
        <f t="shared" si="167"/>
        <v>0.1551215</v>
      </c>
      <c r="O719">
        <f t="shared" si="168"/>
        <v>2.3521076573161485E-2</v>
      </c>
      <c r="P719">
        <f t="shared" si="169"/>
        <v>0</v>
      </c>
    </row>
    <row r="720" spans="1:16" ht="15" customHeight="1" x14ac:dyDescent="0.25">
      <c r="A720" s="18">
        <v>41491</v>
      </c>
      <c r="B720" s="1" t="s">
        <v>22</v>
      </c>
      <c r="C720" s="1">
        <v>29</v>
      </c>
      <c r="D720" s="1" t="s">
        <v>7</v>
      </c>
      <c r="E720" s="1">
        <v>7.3949999999999996</v>
      </c>
      <c r="F720" s="1">
        <v>0</v>
      </c>
      <c r="G720" s="16">
        <f t="shared" si="166"/>
        <v>0</v>
      </c>
      <c r="H720">
        <f t="shared" si="170"/>
        <v>1</v>
      </c>
      <c r="N720">
        <f t="shared" si="167"/>
        <v>0.17088149999999999</v>
      </c>
      <c r="O720">
        <f t="shared" si="168"/>
        <v>2.3107707910750508E-2</v>
      </c>
      <c r="P720">
        <f t="shared" si="169"/>
        <v>0</v>
      </c>
    </row>
    <row r="721" spans="1:18" x14ac:dyDescent="0.25">
      <c r="A721" s="18">
        <v>41491</v>
      </c>
      <c r="B721" s="1" t="s">
        <v>22</v>
      </c>
      <c r="C721" s="1">
        <v>30</v>
      </c>
      <c r="D721" s="1" t="s">
        <v>7</v>
      </c>
      <c r="E721" s="1">
        <v>5.0510000000000002</v>
      </c>
      <c r="F721" s="1">
        <v>7.8E-2</v>
      </c>
      <c r="G721" s="16">
        <f t="shared" si="166"/>
        <v>1.544248663630964</v>
      </c>
      <c r="H721">
        <f t="shared" si="170"/>
        <v>1</v>
      </c>
      <c r="I721">
        <f t="shared" ref="I721" si="171">SUM(H692:H721)</f>
        <v>30</v>
      </c>
      <c r="J721" s="15">
        <f t="shared" ref="J721" si="172">AVERAGE(G692:G721)</f>
        <v>0.37700885969877296</v>
      </c>
      <c r="K721" s="15">
        <f t="shared" ref="K721" si="173">STDEV(G692:G721)/(SQRT(I721))</f>
        <v>0.15870122995916222</v>
      </c>
      <c r="L721" s="15">
        <f t="shared" ref="L721" si="174">AVERAGE(F692:F721)</f>
        <v>1.8500000000000003E-2</v>
      </c>
      <c r="M721">
        <f t="shared" ref="M721" si="175">STDEV(F692:F721)/SQRT(I721)</f>
        <v>8.2010302128283953E-3</v>
      </c>
      <c r="N721">
        <f t="shared" si="167"/>
        <v>0.1247047</v>
      </c>
      <c r="O721">
        <f t="shared" si="168"/>
        <v>2.4689111067115421E-2</v>
      </c>
      <c r="P721">
        <f t="shared" si="169"/>
        <v>3.812612677162943E-2</v>
      </c>
      <c r="Q721">
        <f>AVERAGE(P692:P721)</f>
        <v>9.7660083386637946E-3</v>
      </c>
      <c r="R721">
        <f>STDEV(P692:P721)/SQRT(I721)</f>
        <v>4.1156930148261847E-3</v>
      </c>
    </row>
    <row r="722" spans="1:18" ht="15" customHeight="1" x14ac:dyDescent="0.25">
      <c r="A722" s="18">
        <v>41512</v>
      </c>
      <c r="B722" s="1" t="s">
        <v>20</v>
      </c>
      <c r="C722" s="1">
        <v>1</v>
      </c>
      <c r="D722" s="1" t="s">
        <v>7</v>
      </c>
      <c r="E722" s="8">
        <v>18.171356800000002</v>
      </c>
      <c r="F722" s="8">
        <v>0</v>
      </c>
      <c r="G722" s="16">
        <f t="shared" si="166"/>
        <v>0</v>
      </c>
      <c r="H722">
        <f t="shared" si="170"/>
        <v>1</v>
      </c>
      <c r="N722">
        <f t="shared" si="167"/>
        <v>0.38317572896000002</v>
      </c>
      <c r="O722">
        <f t="shared" si="168"/>
        <v>2.1086797930245912E-2</v>
      </c>
      <c r="P722">
        <f t="shared" si="169"/>
        <v>0</v>
      </c>
    </row>
    <row r="723" spans="1:18" ht="15" customHeight="1" x14ac:dyDescent="0.25">
      <c r="A723" s="18">
        <v>41512</v>
      </c>
      <c r="B723" s="1" t="s">
        <v>20</v>
      </c>
      <c r="C723" s="1">
        <v>2</v>
      </c>
      <c r="D723" s="1" t="s">
        <v>7</v>
      </c>
      <c r="E723" s="8">
        <v>7.8686680000000004</v>
      </c>
      <c r="F723" s="8">
        <v>0</v>
      </c>
      <c r="G723" s="16">
        <f t="shared" si="166"/>
        <v>0</v>
      </c>
      <c r="H723">
        <f t="shared" si="170"/>
        <v>1</v>
      </c>
      <c r="N723">
        <f t="shared" si="167"/>
        <v>0.18021275959999999</v>
      </c>
      <c r="O723">
        <f t="shared" si="168"/>
        <v>2.2902575073697352E-2</v>
      </c>
      <c r="P723">
        <f t="shared" si="169"/>
        <v>0</v>
      </c>
    </row>
    <row r="724" spans="1:18" ht="15" customHeight="1" x14ac:dyDescent="0.25">
      <c r="A724" s="18">
        <v>41512</v>
      </c>
      <c r="B724" s="1" t="s">
        <v>20</v>
      </c>
      <c r="C724" s="1">
        <v>3</v>
      </c>
      <c r="D724" s="1" t="s">
        <v>7</v>
      </c>
      <c r="E724" s="8">
        <v>11.360942</v>
      </c>
      <c r="F724" s="8">
        <v>0</v>
      </c>
      <c r="G724" s="16">
        <f t="shared" si="166"/>
        <v>0</v>
      </c>
      <c r="H724">
        <f t="shared" si="170"/>
        <v>1</v>
      </c>
      <c r="N724">
        <f t="shared" si="167"/>
        <v>0.24901055739999997</v>
      </c>
      <c r="O724">
        <f t="shared" si="168"/>
        <v>2.1918125926529683E-2</v>
      </c>
      <c r="P724">
        <f t="shared" si="169"/>
        <v>0</v>
      </c>
    </row>
    <row r="725" spans="1:18" ht="15" customHeight="1" x14ac:dyDescent="0.25">
      <c r="A725" s="18">
        <v>41512</v>
      </c>
      <c r="B725" s="1" t="s">
        <v>20</v>
      </c>
      <c r="C725" s="1">
        <v>4</v>
      </c>
      <c r="D725" s="1" t="s">
        <v>7</v>
      </c>
      <c r="E725" s="8">
        <v>15.154585600000001</v>
      </c>
      <c r="F725" s="8">
        <v>0</v>
      </c>
      <c r="G725" s="16">
        <f t="shared" si="166"/>
        <v>0</v>
      </c>
      <c r="H725">
        <f t="shared" si="170"/>
        <v>1</v>
      </c>
      <c r="N725">
        <f t="shared" si="167"/>
        <v>0.32374533632000002</v>
      </c>
      <c r="O725">
        <f t="shared" si="168"/>
        <v>2.1362863021473843E-2</v>
      </c>
      <c r="P725">
        <f t="shared" si="169"/>
        <v>0</v>
      </c>
    </row>
    <row r="726" spans="1:18" ht="15" customHeight="1" x14ac:dyDescent="0.25">
      <c r="A726" s="18">
        <v>41512</v>
      </c>
      <c r="B726" s="1" t="s">
        <v>20</v>
      </c>
      <c r="C726" s="1">
        <v>5</v>
      </c>
      <c r="D726" s="1" t="s">
        <v>7</v>
      </c>
      <c r="E726" s="8">
        <v>12.5164484</v>
      </c>
      <c r="F726" s="8">
        <v>0.167214</v>
      </c>
      <c r="G726" s="16">
        <f t="shared" si="166"/>
        <v>1.335954055465127</v>
      </c>
      <c r="H726">
        <f t="shared" si="170"/>
        <v>1</v>
      </c>
      <c r="N726">
        <f t="shared" si="167"/>
        <v>0.27177403347999995</v>
      </c>
      <c r="O726">
        <f t="shared" si="168"/>
        <v>2.1713350688203209E-2</v>
      </c>
      <c r="P726">
        <f t="shared" si="169"/>
        <v>2.9008038909641584E-2</v>
      </c>
    </row>
    <row r="727" spans="1:18" ht="15" customHeight="1" x14ac:dyDescent="0.25">
      <c r="A727" s="18">
        <v>41512</v>
      </c>
      <c r="B727" s="1" t="s">
        <v>20</v>
      </c>
      <c r="C727" s="1">
        <v>6</v>
      </c>
      <c r="D727" s="1" t="s">
        <v>7</v>
      </c>
      <c r="E727" s="8">
        <v>10.6079024</v>
      </c>
      <c r="F727" s="8">
        <v>0</v>
      </c>
      <c r="G727" s="16">
        <f t="shared" si="166"/>
        <v>0</v>
      </c>
      <c r="H727">
        <f t="shared" si="170"/>
        <v>1</v>
      </c>
      <c r="N727">
        <f t="shared" si="167"/>
        <v>0.23417567727999999</v>
      </c>
      <c r="O727">
        <f t="shared" si="168"/>
        <v>2.2075587467697666E-2</v>
      </c>
      <c r="P727">
        <f t="shared" si="169"/>
        <v>0</v>
      </c>
    </row>
    <row r="728" spans="1:18" ht="15" customHeight="1" x14ac:dyDescent="0.25">
      <c r="A728" s="18">
        <v>41512</v>
      </c>
      <c r="B728" s="1" t="s">
        <v>20</v>
      </c>
      <c r="C728" s="1">
        <v>7</v>
      </c>
      <c r="D728" s="1" t="s">
        <v>7</v>
      </c>
      <c r="E728" s="8">
        <v>12.121285200000001</v>
      </c>
      <c r="F728" s="8">
        <v>0.113398</v>
      </c>
      <c r="G728" s="16">
        <f t="shared" si="166"/>
        <v>0.93552785970253383</v>
      </c>
      <c r="H728">
        <f t="shared" si="170"/>
        <v>1</v>
      </c>
      <c r="N728">
        <f t="shared" si="167"/>
        <v>0.26398931844000001</v>
      </c>
      <c r="O728">
        <f t="shared" si="168"/>
        <v>2.1778987465784567E-2</v>
      </c>
      <c r="P728">
        <f t="shared" si="169"/>
        <v>2.0374849530353747E-2</v>
      </c>
    </row>
    <row r="729" spans="1:18" ht="15" customHeight="1" x14ac:dyDescent="0.25">
      <c r="A729" s="18">
        <v>41512</v>
      </c>
      <c r="B729" s="1" t="s">
        <v>20</v>
      </c>
      <c r="C729" s="1">
        <v>8</v>
      </c>
      <c r="D729" s="1" t="s">
        <v>7</v>
      </c>
      <c r="E729" s="8">
        <v>6.4771400000000003</v>
      </c>
      <c r="F729" s="8">
        <v>0</v>
      </c>
      <c r="G729" s="16">
        <f t="shared" si="166"/>
        <v>0</v>
      </c>
      <c r="H729">
        <f t="shared" si="170"/>
        <v>1</v>
      </c>
      <c r="N729">
        <f t="shared" si="167"/>
        <v>0.152799658</v>
      </c>
      <c r="O729">
        <f t="shared" si="168"/>
        <v>2.3590606039085152E-2</v>
      </c>
      <c r="P729">
        <f t="shared" si="169"/>
        <v>0</v>
      </c>
    </row>
    <row r="730" spans="1:18" ht="15" customHeight="1" x14ac:dyDescent="0.25">
      <c r="A730" s="18">
        <v>41512</v>
      </c>
      <c r="B730" s="1" t="s">
        <v>20</v>
      </c>
      <c r="C730" s="1">
        <v>9</v>
      </c>
      <c r="D730" s="1" t="s">
        <v>7</v>
      </c>
      <c r="E730" s="8">
        <v>3.5537779999999999</v>
      </c>
      <c r="F730" s="8">
        <v>0</v>
      </c>
      <c r="G730" s="16">
        <f t="shared" si="166"/>
        <v>0</v>
      </c>
      <c r="H730">
        <f t="shared" si="170"/>
        <v>1</v>
      </c>
      <c r="N730">
        <f t="shared" si="167"/>
        <v>9.5209426599999994E-2</v>
      </c>
      <c r="O730">
        <f t="shared" si="168"/>
        <v>2.6791045079349356E-2</v>
      </c>
      <c r="P730">
        <f t="shared" si="169"/>
        <v>0</v>
      </c>
    </row>
    <row r="731" spans="1:18" ht="15" customHeight="1" x14ac:dyDescent="0.25">
      <c r="A731" s="18">
        <v>41512</v>
      </c>
      <c r="B731" s="1" t="s">
        <v>20</v>
      </c>
      <c r="C731" s="1">
        <v>10</v>
      </c>
      <c r="D731" s="1" t="s">
        <v>7</v>
      </c>
      <c r="E731" s="8">
        <v>4.1784280000000003</v>
      </c>
      <c r="F731" s="8">
        <v>5.9966400000000003E-2</v>
      </c>
      <c r="G731" s="16">
        <f t="shared" si="166"/>
        <v>1.4351425942962281</v>
      </c>
      <c r="H731">
        <f t="shared" si="170"/>
        <v>1</v>
      </c>
      <c r="N731">
        <f t="shared" si="167"/>
        <v>0.10751503160000001</v>
      </c>
      <c r="O731">
        <f t="shared" si="168"/>
        <v>2.5730976242740091E-2</v>
      </c>
      <c r="P731">
        <f t="shared" si="169"/>
        <v>3.6927619998780629E-2</v>
      </c>
    </row>
    <row r="732" spans="1:18" ht="15" customHeight="1" x14ac:dyDescent="0.25">
      <c r="A732" s="18">
        <v>41512</v>
      </c>
      <c r="B732" s="1" t="s">
        <v>20</v>
      </c>
      <c r="C732" s="1">
        <v>11</v>
      </c>
      <c r="D732" s="1" t="s">
        <v>7</v>
      </c>
      <c r="E732" s="8">
        <v>5.0767708000000002</v>
      </c>
      <c r="F732" s="8">
        <v>6.1119600000000003E-2</v>
      </c>
      <c r="G732" s="16">
        <f t="shared" si="166"/>
        <v>1.2039070190050731</v>
      </c>
      <c r="H732">
        <f t="shared" si="170"/>
        <v>1</v>
      </c>
      <c r="N732">
        <f t="shared" si="167"/>
        <v>0.12521238476000002</v>
      </c>
      <c r="O732">
        <f t="shared" si="168"/>
        <v>2.4663785247110232E-2</v>
      </c>
      <c r="P732">
        <f t="shared" si="169"/>
        <v>2.9692904174229779E-2</v>
      </c>
    </row>
    <row r="733" spans="1:18" ht="15" customHeight="1" x14ac:dyDescent="0.25">
      <c r="A733" s="18">
        <v>41512</v>
      </c>
      <c r="B733" s="1" t="s">
        <v>20</v>
      </c>
      <c r="C733" s="1">
        <v>12</v>
      </c>
      <c r="D733" s="1" t="s">
        <v>7</v>
      </c>
      <c r="E733" s="8">
        <v>12.401512800000001</v>
      </c>
      <c r="F733" s="8">
        <v>0</v>
      </c>
      <c r="G733" s="16">
        <f t="shared" si="166"/>
        <v>0</v>
      </c>
      <c r="H733">
        <f t="shared" si="170"/>
        <v>1</v>
      </c>
      <c r="N733">
        <f t="shared" si="167"/>
        <v>0.26950980215999998</v>
      </c>
      <c r="O733">
        <f t="shared" si="168"/>
        <v>2.1732010159276696E-2</v>
      </c>
      <c r="P733">
        <f t="shared" si="169"/>
        <v>0</v>
      </c>
    </row>
    <row r="734" spans="1:18" ht="15" customHeight="1" x14ac:dyDescent="0.25">
      <c r="A734" s="18">
        <v>41512</v>
      </c>
      <c r="B734" s="1" t="s">
        <v>20</v>
      </c>
      <c r="C734" s="1">
        <v>13</v>
      </c>
      <c r="D734" s="1" t="s">
        <v>7</v>
      </c>
      <c r="E734" s="8">
        <v>13.112652799999999</v>
      </c>
      <c r="F734" s="8">
        <v>1.5376000000000001E-2</v>
      </c>
      <c r="G734" s="16">
        <f t="shared" si="166"/>
        <v>0.11726078799249533</v>
      </c>
      <c r="H734">
        <f t="shared" si="170"/>
        <v>1</v>
      </c>
      <c r="N734">
        <f t="shared" si="167"/>
        <v>0.28351926015999995</v>
      </c>
      <c r="O734">
        <f t="shared" si="168"/>
        <v>2.1621807919752132E-2</v>
      </c>
      <c r="P734">
        <f t="shared" si="169"/>
        <v>2.5353902344925111E-3</v>
      </c>
    </row>
    <row r="735" spans="1:18" ht="15" customHeight="1" x14ac:dyDescent="0.25">
      <c r="A735" s="18">
        <v>41512</v>
      </c>
      <c r="B735" s="1" t="s">
        <v>20</v>
      </c>
      <c r="C735" s="1">
        <v>14</v>
      </c>
      <c r="D735" s="1" t="s">
        <v>7</v>
      </c>
      <c r="E735" s="8">
        <v>10.180449599999999</v>
      </c>
      <c r="F735" s="8">
        <v>0</v>
      </c>
      <c r="G735" s="16">
        <f t="shared" si="166"/>
        <v>0</v>
      </c>
      <c r="H735">
        <f t="shared" si="170"/>
        <v>1</v>
      </c>
      <c r="N735">
        <f t="shared" si="167"/>
        <v>0.22575485711999999</v>
      </c>
      <c r="O735">
        <f t="shared" si="168"/>
        <v>2.2175332720079474E-2</v>
      </c>
      <c r="P735">
        <f t="shared" si="169"/>
        <v>0</v>
      </c>
    </row>
    <row r="736" spans="1:18" ht="15" customHeight="1" x14ac:dyDescent="0.25">
      <c r="A736" s="18">
        <v>41512</v>
      </c>
      <c r="B736" s="1" t="s">
        <v>20</v>
      </c>
      <c r="C736" s="1">
        <v>15</v>
      </c>
      <c r="D736" s="1" t="s">
        <v>7</v>
      </c>
      <c r="E736" s="8">
        <v>9.4447080000000003</v>
      </c>
      <c r="F736" s="8">
        <v>0</v>
      </c>
      <c r="G736" s="16">
        <f t="shared" si="166"/>
        <v>0</v>
      </c>
      <c r="H736">
        <f t="shared" si="170"/>
        <v>1</v>
      </c>
      <c r="N736">
        <f t="shared" si="167"/>
        <v>0.21126074759999999</v>
      </c>
      <c r="O736">
        <f t="shared" si="168"/>
        <v>2.2368160836735238E-2</v>
      </c>
      <c r="P736">
        <f t="shared" si="169"/>
        <v>0</v>
      </c>
    </row>
    <row r="737" spans="1:18" ht="15" customHeight="1" x14ac:dyDescent="0.25">
      <c r="A737" s="18">
        <v>41512</v>
      </c>
      <c r="B737" s="1" t="s">
        <v>20</v>
      </c>
      <c r="C737" s="1">
        <v>16</v>
      </c>
      <c r="D737" s="1" t="s">
        <v>7</v>
      </c>
      <c r="E737" s="8">
        <v>4.3567895999999999</v>
      </c>
      <c r="F737" s="8">
        <v>3.8824400000000002E-2</v>
      </c>
      <c r="G737" s="16">
        <f t="shared" si="166"/>
        <v>0.89112405152638086</v>
      </c>
      <c r="H737">
        <f t="shared" si="170"/>
        <v>1</v>
      </c>
      <c r="N737">
        <f t="shared" si="167"/>
        <v>0.11102875511999999</v>
      </c>
      <c r="O737">
        <f t="shared" si="168"/>
        <v>2.5484075503669028E-2</v>
      </c>
      <c r="P737">
        <f t="shared" si="169"/>
        <v>2.2709472612233741E-2</v>
      </c>
    </row>
    <row r="738" spans="1:18" ht="15" customHeight="1" x14ac:dyDescent="0.25">
      <c r="A738" s="18">
        <v>41512</v>
      </c>
      <c r="B738" s="1" t="s">
        <v>20</v>
      </c>
      <c r="C738" s="1">
        <v>17</v>
      </c>
      <c r="D738" s="1" t="s">
        <v>7</v>
      </c>
      <c r="E738" s="8">
        <v>1.9289191999999999</v>
      </c>
      <c r="F738" s="8">
        <v>0</v>
      </c>
      <c r="G738" s="16">
        <f t="shared" si="166"/>
        <v>0</v>
      </c>
      <c r="H738">
        <f t="shared" si="170"/>
        <v>1</v>
      </c>
      <c r="N738">
        <f t="shared" si="167"/>
        <v>6.3199708239999999E-2</v>
      </c>
      <c r="O738">
        <f t="shared" si="168"/>
        <v>3.2764310832719176E-2</v>
      </c>
      <c r="P738">
        <f t="shared" si="169"/>
        <v>0</v>
      </c>
    </row>
    <row r="739" spans="1:18" ht="15" customHeight="1" x14ac:dyDescent="0.25">
      <c r="A739" s="18">
        <v>41512</v>
      </c>
      <c r="B739" s="1" t="s">
        <v>20</v>
      </c>
      <c r="C739" s="1">
        <v>18</v>
      </c>
      <c r="D739" s="1" t="s">
        <v>7</v>
      </c>
      <c r="E739" s="8">
        <v>6.8730719999999996</v>
      </c>
      <c r="F739" s="8">
        <v>5.3816000000000003E-3</v>
      </c>
      <c r="G739" s="16">
        <f t="shared" si="166"/>
        <v>7.829977628635347E-2</v>
      </c>
      <c r="H739">
        <f t="shared" si="170"/>
        <v>1</v>
      </c>
      <c r="N739">
        <f t="shared" si="167"/>
        <v>0.16059951839999997</v>
      </c>
      <c r="O739">
        <f t="shared" si="168"/>
        <v>2.3366482760547248E-2</v>
      </c>
      <c r="P739">
        <f t="shared" si="169"/>
        <v>1.8295903727497845E-3</v>
      </c>
    </row>
    <row r="740" spans="1:18" ht="15" customHeight="1" x14ac:dyDescent="0.25">
      <c r="A740" s="18">
        <v>41512</v>
      </c>
      <c r="B740" s="1" t="s">
        <v>20</v>
      </c>
      <c r="C740" s="1">
        <v>19</v>
      </c>
      <c r="D740" s="1" t="s">
        <v>7</v>
      </c>
      <c r="E740" s="8">
        <v>8.4887052000000001</v>
      </c>
      <c r="F740" s="8">
        <v>0</v>
      </c>
      <c r="G740" s="16">
        <f t="shared" si="166"/>
        <v>0</v>
      </c>
      <c r="H740">
        <f t="shared" si="170"/>
        <v>1</v>
      </c>
      <c r="N740">
        <f t="shared" si="167"/>
        <v>0.19242749243999999</v>
      </c>
      <c r="O740">
        <f t="shared" si="168"/>
        <v>2.2668650625303842E-2</v>
      </c>
      <c r="P740">
        <f t="shared" si="169"/>
        <v>0</v>
      </c>
    </row>
    <row r="741" spans="1:18" ht="15" customHeight="1" x14ac:dyDescent="0.25">
      <c r="A741" s="18">
        <v>41512</v>
      </c>
      <c r="B741" s="1" t="s">
        <v>20</v>
      </c>
      <c r="C741" s="1">
        <v>20</v>
      </c>
      <c r="D741" s="1" t="s">
        <v>7</v>
      </c>
      <c r="E741" s="8">
        <v>10.1397032</v>
      </c>
      <c r="F741" s="8">
        <v>8.9180800000000005E-2</v>
      </c>
      <c r="G741" s="16">
        <f t="shared" si="166"/>
        <v>0.87952081279854422</v>
      </c>
      <c r="H741">
        <f t="shared" si="170"/>
        <v>1</v>
      </c>
      <c r="N741">
        <f t="shared" si="167"/>
        <v>0.22495215303999999</v>
      </c>
      <c r="O741">
        <f t="shared" si="168"/>
        <v>2.2185279845272E-2</v>
      </c>
      <c r="P741">
        <f t="shared" si="169"/>
        <v>1.9512415361676791E-2</v>
      </c>
    </row>
    <row r="742" spans="1:18" ht="15" customHeight="1" x14ac:dyDescent="0.25">
      <c r="A742" s="18">
        <v>41512</v>
      </c>
      <c r="B742" s="1" t="s">
        <v>20</v>
      </c>
      <c r="C742" s="1">
        <v>21</v>
      </c>
      <c r="D742" s="1" t="s">
        <v>7</v>
      </c>
      <c r="E742" s="8">
        <v>7.6891531999999998</v>
      </c>
      <c r="F742" s="8">
        <v>0.11224480000000001</v>
      </c>
      <c r="G742" s="16">
        <f t="shared" si="166"/>
        <v>1.4597810328450733</v>
      </c>
      <c r="H742">
        <f t="shared" si="170"/>
        <v>1</v>
      </c>
      <c r="N742">
        <f t="shared" si="167"/>
        <v>0.17667631803999997</v>
      </c>
      <c r="O742">
        <f t="shared" si="168"/>
        <v>2.2977343986331288E-2</v>
      </c>
      <c r="P742">
        <f t="shared" si="169"/>
        <v>3.3541890936403224E-2</v>
      </c>
    </row>
    <row r="743" spans="1:18" ht="15" customHeight="1" x14ac:dyDescent="0.25">
      <c r="A743" s="18">
        <v>41512</v>
      </c>
      <c r="B743" s="1" t="s">
        <v>20</v>
      </c>
      <c r="C743" s="1">
        <v>22</v>
      </c>
      <c r="D743" s="1" t="s">
        <v>7</v>
      </c>
      <c r="E743" s="8">
        <v>6.6332063999999997</v>
      </c>
      <c r="F743" s="8">
        <v>0</v>
      </c>
      <c r="G743" s="16">
        <f t="shared" si="166"/>
        <v>0</v>
      </c>
      <c r="H743">
        <f t="shared" si="170"/>
        <v>1</v>
      </c>
      <c r="N743">
        <f t="shared" si="167"/>
        <v>0.15587416607999999</v>
      </c>
      <c r="O743">
        <f t="shared" si="168"/>
        <v>2.3499067672611545E-2</v>
      </c>
      <c r="P743">
        <f t="shared" si="169"/>
        <v>0</v>
      </c>
    </row>
    <row r="744" spans="1:18" ht="15" customHeight="1" x14ac:dyDescent="0.25">
      <c r="A744" s="18">
        <v>41512</v>
      </c>
      <c r="B744" s="1" t="s">
        <v>20</v>
      </c>
      <c r="C744" s="1">
        <v>23</v>
      </c>
      <c r="D744" s="1" t="s">
        <v>7</v>
      </c>
      <c r="E744" s="8">
        <v>7.0291383999999999</v>
      </c>
      <c r="F744" s="8">
        <v>0</v>
      </c>
      <c r="G744" s="16">
        <f t="shared" si="166"/>
        <v>0</v>
      </c>
      <c r="H744">
        <f t="shared" si="170"/>
        <v>1</v>
      </c>
      <c r="N744">
        <f t="shared" si="167"/>
        <v>0.16367402647999998</v>
      </c>
      <c r="O744">
        <f t="shared" si="168"/>
        <v>2.3285076657474833E-2</v>
      </c>
      <c r="P744">
        <f t="shared" si="169"/>
        <v>0</v>
      </c>
    </row>
    <row r="745" spans="1:18" ht="15" customHeight="1" x14ac:dyDescent="0.25">
      <c r="A745" s="18">
        <v>41512</v>
      </c>
      <c r="B745" s="1" t="s">
        <v>20</v>
      </c>
      <c r="C745" s="1">
        <v>24</v>
      </c>
      <c r="D745" s="1" t="s">
        <v>7</v>
      </c>
      <c r="E745" s="8">
        <v>3.2374168000000001</v>
      </c>
      <c r="F745" s="8">
        <v>0</v>
      </c>
      <c r="G745" s="16">
        <f t="shared" si="166"/>
        <v>0</v>
      </c>
      <c r="H745">
        <f t="shared" si="170"/>
        <v>1</v>
      </c>
      <c r="N745">
        <f t="shared" si="167"/>
        <v>8.8977110959999994E-2</v>
      </c>
      <c r="O745">
        <f t="shared" si="168"/>
        <v>2.7483983823151838E-2</v>
      </c>
      <c r="P745">
        <f t="shared" si="169"/>
        <v>0</v>
      </c>
    </row>
    <row r="746" spans="1:18" ht="15" customHeight="1" x14ac:dyDescent="0.25">
      <c r="A746" s="18">
        <v>41512</v>
      </c>
      <c r="B746" s="1" t="s">
        <v>20</v>
      </c>
      <c r="C746" s="1">
        <v>25</v>
      </c>
      <c r="D746" s="1" t="s">
        <v>7</v>
      </c>
      <c r="E746" s="8">
        <v>2.5870120000000001</v>
      </c>
      <c r="F746" s="8">
        <v>0</v>
      </c>
      <c r="G746" s="16">
        <f t="shared" si="166"/>
        <v>0</v>
      </c>
      <c r="H746">
        <f t="shared" si="170"/>
        <v>1</v>
      </c>
      <c r="N746">
        <f t="shared" si="167"/>
        <v>7.6164136399999999E-2</v>
      </c>
      <c r="O746">
        <f t="shared" si="168"/>
        <v>2.9440967571855096E-2</v>
      </c>
      <c r="P746">
        <f t="shared" si="169"/>
        <v>0</v>
      </c>
    </row>
    <row r="747" spans="1:18" ht="15" customHeight="1" x14ac:dyDescent="0.25">
      <c r="A747" s="18">
        <v>41512</v>
      </c>
      <c r="B747" s="1" t="s">
        <v>20</v>
      </c>
      <c r="C747" s="1">
        <v>26</v>
      </c>
      <c r="D747" s="1" t="s">
        <v>7</v>
      </c>
      <c r="E747" s="8">
        <v>2.9195180000000001</v>
      </c>
      <c r="F747" s="8">
        <v>0</v>
      </c>
      <c r="G747" s="16">
        <f t="shared" si="166"/>
        <v>0</v>
      </c>
      <c r="H747">
        <f t="shared" si="170"/>
        <v>1</v>
      </c>
      <c r="N747">
        <f t="shared" si="167"/>
        <v>8.2714504599999988E-2</v>
      </c>
      <c r="O747">
        <f t="shared" si="168"/>
        <v>2.8331561785198786E-2</v>
      </c>
      <c r="P747">
        <f t="shared" si="169"/>
        <v>0</v>
      </c>
    </row>
    <row r="748" spans="1:18" ht="15" customHeight="1" x14ac:dyDescent="0.25">
      <c r="A748" s="18">
        <v>41512</v>
      </c>
      <c r="B748" s="1" t="s">
        <v>20</v>
      </c>
      <c r="C748" s="1">
        <v>27</v>
      </c>
      <c r="D748" s="1" t="s">
        <v>7</v>
      </c>
      <c r="E748" s="8">
        <v>8.6843648000000009</v>
      </c>
      <c r="F748" s="8">
        <v>0</v>
      </c>
      <c r="G748" s="16">
        <f t="shared" si="166"/>
        <v>0</v>
      </c>
      <c r="H748">
        <f t="shared" si="170"/>
        <v>1</v>
      </c>
      <c r="N748">
        <f t="shared" si="167"/>
        <v>0.19628198656000001</v>
      </c>
      <c r="O748">
        <f t="shared" si="168"/>
        <v>2.2601766632373618E-2</v>
      </c>
      <c r="P748">
        <f t="shared" si="169"/>
        <v>0</v>
      </c>
    </row>
    <row r="749" spans="1:18" ht="15" customHeight="1" x14ac:dyDescent="0.25">
      <c r="A749" s="18">
        <v>41512</v>
      </c>
      <c r="B749" s="1" t="s">
        <v>20</v>
      </c>
      <c r="C749" s="1">
        <v>28</v>
      </c>
      <c r="D749" s="1" t="s">
        <v>7</v>
      </c>
      <c r="E749" s="8">
        <v>9.3167027999999998</v>
      </c>
      <c r="F749" s="8">
        <v>0</v>
      </c>
      <c r="G749" s="16">
        <f t="shared" si="166"/>
        <v>0</v>
      </c>
      <c r="H749">
        <f t="shared" si="170"/>
        <v>1</v>
      </c>
      <c r="N749">
        <f t="shared" si="167"/>
        <v>0.20873904516</v>
      </c>
      <c r="O749">
        <f t="shared" si="168"/>
        <v>2.2404819563418939E-2</v>
      </c>
      <c r="P749">
        <f t="shared" si="169"/>
        <v>0</v>
      </c>
    </row>
    <row r="750" spans="1:18" ht="15" customHeight="1" x14ac:dyDescent="0.25">
      <c r="A750" s="18">
        <v>41512</v>
      </c>
      <c r="B750" s="1" t="s">
        <v>20</v>
      </c>
      <c r="C750" s="1">
        <v>29</v>
      </c>
      <c r="D750" s="1" t="s">
        <v>7</v>
      </c>
      <c r="E750" s="8">
        <v>6.8534676000000001</v>
      </c>
      <c r="F750" s="8">
        <v>0</v>
      </c>
      <c r="G750" s="16">
        <f t="shared" si="166"/>
        <v>0</v>
      </c>
      <c r="H750">
        <f t="shared" si="170"/>
        <v>1</v>
      </c>
      <c r="N750">
        <f t="shared" si="167"/>
        <v>0.16021331172</v>
      </c>
      <c r="O750">
        <f t="shared" si="168"/>
        <v>2.3376970764405453E-2</v>
      </c>
      <c r="P750">
        <f t="shared" si="169"/>
        <v>0</v>
      </c>
    </row>
    <row r="751" spans="1:18" x14ac:dyDescent="0.25">
      <c r="A751" s="18">
        <v>41512</v>
      </c>
      <c r="B751" s="1" t="s">
        <v>20</v>
      </c>
      <c r="C751" s="1">
        <v>30</v>
      </c>
      <c r="D751" s="1" t="s">
        <v>7</v>
      </c>
      <c r="E751" s="8">
        <v>10.6720972</v>
      </c>
      <c r="F751" s="8">
        <v>0</v>
      </c>
      <c r="G751" s="16">
        <f t="shared" si="166"/>
        <v>0</v>
      </c>
      <c r="H751">
        <f t="shared" si="170"/>
        <v>1</v>
      </c>
      <c r="I751">
        <f t="shared" ref="I751" si="176">SUM(H722:H751)</f>
        <v>30</v>
      </c>
      <c r="J751" s="15">
        <f t="shared" ref="J751" si="177">AVERAGE(G722:G751)</f>
        <v>0.27788393299726027</v>
      </c>
      <c r="K751" s="15">
        <f t="shared" ref="K751" si="178">STDEV(G722:G751)/(SQRT(I751))</f>
        <v>9.3285670081371244E-2</v>
      </c>
      <c r="L751" s="15">
        <f t="shared" ref="L751" si="179">AVERAGE(F722:F751)</f>
        <v>2.2090186666666668E-2</v>
      </c>
      <c r="M751">
        <f t="shared" ref="M751" si="180">STDEV(F722:F751)/SQRT(I751)</f>
        <v>8.0112521206023683E-3</v>
      </c>
      <c r="N751">
        <f t="shared" si="167"/>
        <v>0.23544031483999997</v>
      </c>
      <c r="O751">
        <f t="shared" si="168"/>
        <v>2.2061297833756609E-2</v>
      </c>
      <c r="P751">
        <f t="shared" si="169"/>
        <v>0</v>
      </c>
      <c r="Q751">
        <f>AVERAGE(P722:P751)</f>
        <v>6.5377390710187272E-3</v>
      </c>
      <c r="R751">
        <f>STDEV(P722:P751)/SQRT(I751)</f>
        <v>2.2104626027395022E-3</v>
      </c>
    </row>
    <row r="752" spans="1:18" ht="15" customHeight="1" x14ac:dyDescent="0.25">
      <c r="A752" s="18">
        <v>41512</v>
      </c>
      <c r="B752" s="1" t="s">
        <v>21</v>
      </c>
      <c r="C752" s="1">
        <v>1</v>
      </c>
      <c r="D752" s="1" t="s">
        <v>7</v>
      </c>
      <c r="E752" s="8">
        <v>8.1242940000000008</v>
      </c>
      <c r="F752" s="8">
        <v>6.8038799999999997E-2</v>
      </c>
      <c r="G752" s="16">
        <f t="shared" si="166"/>
        <v>0.83747338537970173</v>
      </c>
      <c r="H752">
        <f t="shared" si="170"/>
        <v>1</v>
      </c>
      <c r="N752">
        <f t="shared" si="167"/>
        <v>0.1852485918</v>
      </c>
      <c r="O752">
        <f t="shared" si="168"/>
        <v>2.2801807984792276E-2</v>
      </c>
      <c r="P752">
        <f t="shared" si="169"/>
        <v>1.9095907325801902E-2</v>
      </c>
    </row>
    <row r="753" spans="1:16" ht="15" customHeight="1" x14ac:dyDescent="0.25">
      <c r="A753" s="18">
        <v>41512</v>
      </c>
      <c r="B753" s="1" t="s">
        <v>21</v>
      </c>
      <c r="C753" s="1">
        <v>2</v>
      </c>
      <c r="D753" s="1" t="s">
        <v>7</v>
      </c>
      <c r="E753" s="8">
        <v>15.841124000000001</v>
      </c>
      <c r="F753" s="8">
        <v>0</v>
      </c>
      <c r="G753" s="16">
        <f t="shared" si="166"/>
        <v>0</v>
      </c>
      <c r="H753">
        <f t="shared" si="170"/>
        <v>1</v>
      </c>
      <c r="N753">
        <f t="shared" si="167"/>
        <v>0.33727014280000001</v>
      </c>
      <c r="O753">
        <f t="shared" si="168"/>
        <v>2.129079620865287E-2</v>
      </c>
      <c r="P753">
        <f t="shared" si="169"/>
        <v>0</v>
      </c>
    </row>
    <row r="754" spans="1:16" ht="15" customHeight="1" x14ac:dyDescent="0.25">
      <c r="A754" s="18">
        <v>41512</v>
      </c>
      <c r="B754" s="1" t="s">
        <v>21</v>
      </c>
      <c r="C754" s="1">
        <v>3</v>
      </c>
      <c r="D754" s="1" t="s">
        <v>7</v>
      </c>
      <c r="E754" s="8">
        <v>9.8029688000000004</v>
      </c>
      <c r="F754" s="8">
        <v>3.0752000000000002E-3</v>
      </c>
      <c r="G754" s="16">
        <f t="shared" si="166"/>
        <v>3.137008862050035E-2</v>
      </c>
      <c r="H754">
        <f t="shared" si="170"/>
        <v>1</v>
      </c>
      <c r="N754">
        <f t="shared" si="167"/>
        <v>0.21831848536000001</v>
      </c>
      <c r="O754">
        <f t="shared" si="168"/>
        <v>2.2270649821919255E-2</v>
      </c>
      <c r="P754">
        <f t="shared" si="169"/>
        <v>6.9863225854973731E-4</v>
      </c>
    </row>
    <row r="755" spans="1:16" ht="15" customHeight="1" x14ac:dyDescent="0.25">
      <c r="A755" s="18">
        <v>41512</v>
      </c>
      <c r="B755" s="1" t="s">
        <v>21</v>
      </c>
      <c r="C755" s="1">
        <v>4</v>
      </c>
      <c r="D755" s="1" t="s">
        <v>7</v>
      </c>
      <c r="E755" s="8">
        <v>10.567156000000001</v>
      </c>
      <c r="F755" s="8">
        <v>0</v>
      </c>
      <c r="G755" s="16">
        <f t="shared" si="166"/>
        <v>0</v>
      </c>
      <c r="H755">
        <f t="shared" si="170"/>
        <v>1</v>
      </c>
      <c r="N755">
        <f t="shared" si="167"/>
        <v>0.2333729732</v>
      </c>
      <c r="O755">
        <f t="shared" si="168"/>
        <v>2.2084747608533458E-2</v>
      </c>
      <c r="P755">
        <f t="shared" si="169"/>
        <v>0</v>
      </c>
    </row>
    <row r="756" spans="1:16" ht="15" customHeight="1" x14ac:dyDescent="0.25">
      <c r="A756" s="18">
        <v>41512</v>
      </c>
      <c r="B756" s="1" t="s">
        <v>21</v>
      </c>
      <c r="C756" s="1">
        <v>5</v>
      </c>
      <c r="D756" s="1" t="s">
        <v>7</v>
      </c>
      <c r="E756" s="8">
        <v>11.7084396</v>
      </c>
      <c r="F756" s="8">
        <v>0</v>
      </c>
      <c r="G756" s="16">
        <f t="shared" si="166"/>
        <v>0</v>
      </c>
      <c r="H756">
        <f t="shared" si="170"/>
        <v>1</v>
      </c>
      <c r="N756">
        <f t="shared" si="167"/>
        <v>0.25585626011999996</v>
      </c>
      <c r="O756">
        <f t="shared" si="168"/>
        <v>2.1852293632705758E-2</v>
      </c>
      <c r="P756">
        <f t="shared" si="169"/>
        <v>0</v>
      </c>
    </row>
    <row r="757" spans="1:16" ht="15" customHeight="1" x14ac:dyDescent="0.25">
      <c r="A757" s="18">
        <v>41512</v>
      </c>
      <c r="B757" s="1" t="s">
        <v>21</v>
      </c>
      <c r="C757" s="1">
        <v>6</v>
      </c>
      <c r="D757" s="1" t="s">
        <v>7</v>
      </c>
      <c r="E757" s="8">
        <v>8.3803044</v>
      </c>
      <c r="F757" s="8">
        <v>5.7660000000000003E-3</v>
      </c>
      <c r="G757" s="16">
        <f t="shared" si="166"/>
        <v>6.880418329434429E-2</v>
      </c>
      <c r="H757">
        <f t="shared" si="170"/>
        <v>1</v>
      </c>
      <c r="N757">
        <f t="shared" si="167"/>
        <v>0.19029199667999999</v>
      </c>
      <c r="O757">
        <f t="shared" si="168"/>
        <v>2.2707050674674777E-2</v>
      </c>
      <c r="P757">
        <f t="shared" si="169"/>
        <v>1.5623400766942876E-3</v>
      </c>
    </row>
    <row r="758" spans="1:16" ht="15" customHeight="1" x14ac:dyDescent="0.25">
      <c r="A758" s="18">
        <v>41512</v>
      </c>
      <c r="B758" s="1" t="s">
        <v>21</v>
      </c>
      <c r="C758" s="1">
        <v>7</v>
      </c>
      <c r="D758" s="1" t="s">
        <v>7</v>
      </c>
      <c r="E758" s="8">
        <v>4.7773231999999997</v>
      </c>
      <c r="F758" s="8">
        <v>6.6116800000000003E-2</v>
      </c>
      <c r="G758" s="16">
        <f t="shared" si="166"/>
        <v>1.3839716768587065</v>
      </c>
      <c r="H758">
        <f t="shared" si="170"/>
        <v>1</v>
      </c>
      <c r="N758">
        <f t="shared" si="167"/>
        <v>0.11931326703999999</v>
      </c>
      <c r="O758">
        <f t="shared" si="168"/>
        <v>2.4974920482666946E-2</v>
      </c>
      <c r="P758">
        <f t="shared" si="169"/>
        <v>3.4564582579809426E-2</v>
      </c>
    </row>
    <row r="759" spans="1:16" ht="15" customHeight="1" x14ac:dyDescent="0.25">
      <c r="A759" s="18">
        <v>41512</v>
      </c>
      <c r="B759" s="1" t="s">
        <v>21</v>
      </c>
      <c r="C759" s="1">
        <v>8</v>
      </c>
      <c r="D759" s="1" t="s">
        <v>7</v>
      </c>
      <c r="E759" s="8">
        <v>9.4397108000000003</v>
      </c>
      <c r="F759" s="8">
        <v>0</v>
      </c>
      <c r="G759" s="16">
        <f t="shared" si="166"/>
        <v>0</v>
      </c>
      <c r="H759">
        <f t="shared" si="170"/>
        <v>1</v>
      </c>
      <c r="N759">
        <f t="shared" si="167"/>
        <v>0.21116230276</v>
      </c>
      <c r="O759">
        <f t="shared" si="168"/>
        <v>2.2369573309385708E-2</v>
      </c>
      <c r="P759">
        <f t="shared" si="169"/>
        <v>0</v>
      </c>
    </row>
    <row r="760" spans="1:16" ht="15" customHeight="1" x14ac:dyDescent="0.25">
      <c r="A760" s="18">
        <v>41512</v>
      </c>
      <c r="B760" s="1" t="s">
        <v>21</v>
      </c>
      <c r="C760" s="1">
        <v>9</v>
      </c>
      <c r="D760" s="1" t="s">
        <v>7</v>
      </c>
      <c r="E760" s="8">
        <v>15.861112800000001</v>
      </c>
      <c r="F760" s="8">
        <v>0</v>
      </c>
      <c r="G760" s="16">
        <f t="shared" si="166"/>
        <v>0</v>
      </c>
      <c r="H760">
        <f t="shared" si="170"/>
        <v>1</v>
      </c>
      <c r="N760">
        <f t="shared" si="167"/>
        <v>0.33766392216000002</v>
      </c>
      <c r="O760">
        <f t="shared" si="168"/>
        <v>2.1288791424520982E-2</v>
      </c>
      <c r="P760">
        <f t="shared" si="169"/>
        <v>0</v>
      </c>
    </row>
    <row r="761" spans="1:16" ht="15" customHeight="1" x14ac:dyDescent="0.25">
      <c r="A761" s="18">
        <v>41512</v>
      </c>
      <c r="B761" s="1" t="s">
        <v>21</v>
      </c>
      <c r="C761" s="1">
        <v>10</v>
      </c>
      <c r="D761" s="1" t="s">
        <v>7</v>
      </c>
      <c r="E761" s="8">
        <v>7.5146356000000001</v>
      </c>
      <c r="F761" s="8">
        <v>5.9582000000000003E-2</v>
      </c>
      <c r="G761" s="16">
        <f t="shared" si="166"/>
        <v>0.79287943117295012</v>
      </c>
      <c r="H761">
        <f t="shared" si="170"/>
        <v>1</v>
      </c>
      <c r="N761">
        <f t="shared" si="167"/>
        <v>0.17323832132</v>
      </c>
      <c r="O761">
        <f t="shared" si="168"/>
        <v>2.305345602120747E-2</v>
      </c>
      <c r="P761">
        <f t="shared" si="169"/>
        <v>1.8278611096665599E-2</v>
      </c>
    </row>
    <row r="762" spans="1:16" ht="15" customHeight="1" x14ac:dyDescent="0.25">
      <c r="A762" s="18">
        <v>41512</v>
      </c>
      <c r="B762" s="1" t="s">
        <v>21</v>
      </c>
      <c r="C762" s="1">
        <v>11</v>
      </c>
      <c r="D762" s="1" t="s">
        <v>7</v>
      </c>
      <c r="E762" s="8">
        <v>5.4092767999999998</v>
      </c>
      <c r="F762" s="8">
        <v>5.0356400000000003E-2</v>
      </c>
      <c r="G762" s="16">
        <f t="shared" si="166"/>
        <v>0.9309266628766345</v>
      </c>
      <c r="H762">
        <f t="shared" si="170"/>
        <v>1</v>
      </c>
      <c r="N762">
        <f t="shared" si="167"/>
        <v>0.13176275296000001</v>
      </c>
      <c r="O762">
        <f t="shared" si="168"/>
        <v>2.4358663427983571E-2</v>
      </c>
      <c r="P762">
        <f t="shared" si="169"/>
        <v>2.2676129257147869E-2</v>
      </c>
    </row>
    <row r="763" spans="1:16" ht="15" customHeight="1" x14ac:dyDescent="0.25">
      <c r="A763" s="18">
        <v>41512</v>
      </c>
      <c r="B763" s="1" t="s">
        <v>21</v>
      </c>
      <c r="C763" s="1">
        <v>12</v>
      </c>
      <c r="D763" s="1" t="s">
        <v>7</v>
      </c>
      <c r="E763" s="8">
        <v>12.800135600000001</v>
      </c>
      <c r="F763" s="8">
        <v>0</v>
      </c>
      <c r="G763" s="16">
        <f t="shared" si="166"/>
        <v>0</v>
      </c>
      <c r="H763">
        <f t="shared" si="170"/>
        <v>1</v>
      </c>
      <c r="N763">
        <f t="shared" si="167"/>
        <v>0.27736267131999998</v>
      </c>
      <c r="O763">
        <f t="shared" si="168"/>
        <v>2.1668729143775631E-2</v>
      </c>
      <c r="P763">
        <f t="shared" si="169"/>
        <v>0</v>
      </c>
    </row>
    <row r="764" spans="1:16" ht="15" customHeight="1" x14ac:dyDescent="0.25">
      <c r="A764" s="18">
        <v>41512</v>
      </c>
      <c r="B764" s="1" t="s">
        <v>21</v>
      </c>
      <c r="C764" s="1">
        <v>13</v>
      </c>
      <c r="D764" s="1" t="s">
        <v>7</v>
      </c>
      <c r="E764" s="8">
        <v>3.2454892000000002</v>
      </c>
      <c r="F764" s="8">
        <v>0.41515200000000002</v>
      </c>
      <c r="G764" s="16">
        <f t="shared" si="166"/>
        <v>12.791661731611985</v>
      </c>
      <c r="H764">
        <f t="shared" si="170"/>
        <v>1</v>
      </c>
      <c r="N764">
        <f t="shared" si="167"/>
        <v>8.9136137239999996E-2</v>
      </c>
      <c r="O764">
        <f t="shared" si="168"/>
        <v>2.746462297270932E-2</v>
      </c>
      <c r="P764">
        <f t="shared" si="169"/>
        <v>0.35131816665315718</v>
      </c>
    </row>
    <row r="765" spans="1:16" ht="15" customHeight="1" x14ac:dyDescent="0.25">
      <c r="A765" s="18">
        <v>41512</v>
      </c>
      <c r="B765" s="1" t="s">
        <v>21</v>
      </c>
      <c r="C765" s="1">
        <v>14</v>
      </c>
      <c r="D765" s="1" t="s">
        <v>7</v>
      </c>
      <c r="E765" s="8">
        <v>6.5624767999999998</v>
      </c>
      <c r="F765" s="8">
        <v>4.0362000000000002E-2</v>
      </c>
      <c r="G765" s="16">
        <f t="shared" si="166"/>
        <v>0.61504217432052488</v>
      </c>
      <c r="H765">
        <f t="shared" si="170"/>
        <v>1</v>
      </c>
      <c r="N765">
        <f t="shared" si="167"/>
        <v>0.15448079295999997</v>
      </c>
      <c r="O765">
        <f t="shared" si="168"/>
        <v>2.3540013575362274E-2</v>
      </c>
      <c r="P765">
        <f t="shared" si="169"/>
        <v>1.4478101132925485E-2</v>
      </c>
    </row>
    <row r="766" spans="1:16" ht="15" customHeight="1" x14ac:dyDescent="0.25">
      <c r="A766" s="18">
        <v>41512</v>
      </c>
      <c r="B766" s="1" t="s">
        <v>21</v>
      </c>
      <c r="C766" s="1">
        <v>15</v>
      </c>
      <c r="D766" s="1" t="s">
        <v>7</v>
      </c>
      <c r="E766" s="8">
        <v>3.7479</v>
      </c>
      <c r="F766" s="8">
        <v>0</v>
      </c>
      <c r="G766" s="16">
        <f t="shared" si="166"/>
        <v>0</v>
      </c>
      <c r="H766">
        <f t="shared" si="170"/>
        <v>1</v>
      </c>
      <c r="N766">
        <f t="shared" si="167"/>
        <v>9.9033629999999997E-2</v>
      </c>
      <c r="O766">
        <f t="shared" si="168"/>
        <v>2.6423765308572801E-2</v>
      </c>
      <c r="P766">
        <f t="shared" si="169"/>
        <v>0</v>
      </c>
    </row>
    <row r="767" spans="1:16" ht="15" customHeight="1" x14ac:dyDescent="0.25">
      <c r="A767" s="18">
        <v>41512</v>
      </c>
      <c r="B767" s="1" t="s">
        <v>21</v>
      </c>
      <c r="C767" s="1">
        <v>16</v>
      </c>
      <c r="D767" s="1" t="s">
        <v>7</v>
      </c>
      <c r="E767" s="8">
        <v>9.9075255999999996</v>
      </c>
      <c r="F767" s="8">
        <v>0</v>
      </c>
      <c r="G767" s="16">
        <f t="shared" si="166"/>
        <v>0</v>
      </c>
      <c r="H767">
        <f t="shared" si="170"/>
        <v>1</v>
      </c>
      <c r="N767">
        <f t="shared" si="167"/>
        <v>0.22037825431999997</v>
      </c>
      <c r="O767">
        <f t="shared" si="168"/>
        <v>2.2243521058376067E-2</v>
      </c>
      <c r="P767">
        <f t="shared" si="169"/>
        <v>0</v>
      </c>
    </row>
    <row r="768" spans="1:16" ht="15" customHeight="1" x14ac:dyDescent="0.25">
      <c r="A768" s="18">
        <v>41512</v>
      </c>
      <c r="B768" s="1" t="s">
        <v>21</v>
      </c>
      <c r="C768" s="1">
        <v>17</v>
      </c>
      <c r="D768" s="1" t="s">
        <v>7</v>
      </c>
      <c r="E768" s="8">
        <v>13.990622399999999</v>
      </c>
      <c r="F768" s="8">
        <v>0</v>
      </c>
      <c r="G768" s="16">
        <f t="shared" si="166"/>
        <v>0</v>
      </c>
      <c r="H768">
        <f t="shared" si="170"/>
        <v>1</v>
      </c>
      <c r="N768">
        <f t="shared" si="167"/>
        <v>0.30081526127999997</v>
      </c>
      <c r="O768">
        <f t="shared" si="168"/>
        <v>2.1501206499576458E-2</v>
      </c>
      <c r="P768">
        <f t="shared" si="169"/>
        <v>0</v>
      </c>
    </row>
    <row r="769" spans="1:18" ht="15" customHeight="1" x14ac:dyDescent="0.25">
      <c r="A769" s="18">
        <v>41512</v>
      </c>
      <c r="B769" s="1" t="s">
        <v>21</v>
      </c>
      <c r="C769" s="1">
        <v>18</v>
      </c>
      <c r="D769" s="1" t="s">
        <v>7</v>
      </c>
      <c r="E769" s="8">
        <v>16.110972799999999</v>
      </c>
      <c r="F769" s="8">
        <v>0</v>
      </c>
      <c r="G769" s="16">
        <f t="shared" si="166"/>
        <v>0</v>
      </c>
      <c r="H769">
        <f t="shared" si="170"/>
        <v>1</v>
      </c>
      <c r="N769">
        <f t="shared" si="167"/>
        <v>0.34258616415999998</v>
      </c>
      <c r="O769">
        <f t="shared" si="168"/>
        <v>2.1264151359004217E-2</v>
      </c>
      <c r="P769">
        <f t="shared" si="169"/>
        <v>0</v>
      </c>
    </row>
    <row r="770" spans="1:18" ht="15" customHeight="1" x14ac:dyDescent="0.25">
      <c r="A770" s="18">
        <v>41512</v>
      </c>
      <c r="B770" s="1" t="s">
        <v>21</v>
      </c>
      <c r="C770" s="1">
        <v>19</v>
      </c>
      <c r="D770" s="1" t="s">
        <v>7</v>
      </c>
      <c r="E770" s="8">
        <v>13.0265472</v>
      </c>
      <c r="F770" s="8">
        <v>0</v>
      </c>
      <c r="G770" s="16">
        <f t="shared" si="166"/>
        <v>0</v>
      </c>
      <c r="H770">
        <f t="shared" si="170"/>
        <v>1</v>
      </c>
      <c r="N770">
        <f t="shared" si="167"/>
        <v>0.28182297983999999</v>
      </c>
      <c r="O770">
        <f t="shared" si="168"/>
        <v>2.163451108824908E-2</v>
      </c>
      <c r="P770">
        <f t="shared" si="169"/>
        <v>0</v>
      </c>
    </row>
    <row r="771" spans="1:18" ht="15" customHeight="1" x14ac:dyDescent="0.25">
      <c r="A771" s="18">
        <v>41512</v>
      </c>
      <c r="B771" s="1" t="s">
        <v>21</v>
      </c>
      <c r="C771" s="1">
        <v>20</v>
      </c>
      <c r="D771" s="1" t="s">
        <v>7</v>
      </c>
      <c r="E771" s="8">
        <v>12.3550004</v>
      </c>
      <c r="F771" s="8">
        <v>0</v>
      </c>
      <c r="G771" s="16">
        <f t="shared" ref="G771:G834" si="181">100*F771/E771</f>
        <v>0</v>
      </c>
      <c r="H771">
        <f t="shared" si="170"/>
        <v>1</v>
      </c>
      <c r="N771">
        <f t="shared" ref="N771:N834" si="182" xml:space="preserve"> 0.0197*E771 + 0.0252</f>
        <v>0.26859350787999997</v>
      </c>
      <c r="O771">
        <f t="shared" ref="O771:O834" si="183">N771/E771</f>
        <v>2.1739659990622096E-2</v>
      </c>
      <c r="P771">
        <f t="shared" ref="P771:P834" si="184">G771*O771</f>
        <v>0</v>
      </c>
    </row>
    <row r="772" spans="1:18" ht="15" customHeight="1" x14ac:dyDescent="0.25">
      <c r="A772" s="18">
        <v>41512</v>
      </c>
      <c r="B772" s="1" t="s">
        <v>21</v>
      </c>
      <c r="C772" s="1">
        <v>21</v>
      </c>
      <c r="D772" s="1" t="s">
        <v>7</v>
      </c>
      <c r="E772" s="8">
        <v>13.202218</v>
      </c>
      <c r="F772" s="8">
        <v>0.11378240000000001</v>
      </c>
      <c r="G772" s="16">
        <f t="shared" si="181"/>
        <v>0.86184306303683211</v>
      </c>
      <c r="H772">
        <f t="shared" si="170"/>
        <v>1</v>
      </c>
      <c r="N772">
        <f t="shared" si="182"/>
        <v>0.28528369459999997</v>
      </c>
      <c r="O772">
        <f t="shared" si="183"/>
        <v>2.1608770177859504E-2</v>
      </c>
      <c r="P772">
        <f t="shared" si="184"/>
        <v>1.8623368678545388E-2</v>
      </c>
    </row>
    <row r="773" spans="1:18" ht="15" customHeight="1" x14ac:dyDescent="0.25">
      <c r="A773" s="18">
        <v>41512</v>
      </c>
      <c r="B773" s="1" t="s">
        <v>21</v>
      </c>
      <c r="C773" s="1">
        <v>22</v>
      </c>
      <c r="D773" s="1" t="s">
        <v>7</v>
      </c>
      <c r="E773" s="8">
        <v>9.8848459999999996</v>
      </c>
      <c r="F773" s="8">
        <v>4.9972000000000003E-3</v>
      </c>
      <c r="G773" s="16">
        <f t="shared" si="181"/>
        <v>5.0554151273575744E-2</v>
      </c>
      <c r="H773">
        <f t="shared" si="170"/>
        <v>1</v>
      </c>
      <c r="N773">
        <f t="shared" si="182"/>
        <v>0.21993146619999998</v>
      </c>
      <c r="O773">
        <f t="shared" si="183"/>
        <v>2.2249356864032073E-2</v>
      </c>
      <c r="P773">
        <f t="shared" si="184"/>
        <v>1.1247973526440482E-3</v>
      </c>
    </row>
    <row r="774" spans="1:18" ht="15" customHeight="1" x14ac:dyDescent="0.25">
      <c r="A774" s="18">
        <v>41512</v>
      </c>
      <c r="B774" s="1" t="s">
        <v>21</v>
      </c>
      <c r="C774" s="1">
        <v>23</v>
      </c>
      <c r="D774" s="1" t="s">
        <v>7</v>
      </c>
      <c r="E774" s="8">
        <v>12.976575199999999</v>
      </c>
      <c r="F774" s="8">
        <v>0</v>
      </c>
      <c r="G774" s="16">
        <f t="shared" si="181"/>
        <v>0</v>
      </c>
      <c r="H774">
        <f t="shared" si="170"/>
        <v>1</v>
      </c>
      <c r="N774">
        <f t="shared" si="182"/>
        <v>0.28083853143999998</v>
      </c>
      <c r="O774">
        <f t="shared" si="183"/>
        <v>2.1641960772515696E-2</v>
      </c>
      <c r="P774">
        <f t="shared" si="184"/>
        <v>0</v>
      </c>
    </row>
    <row r="775" spans="1:18" ht="15" customHeight="1" x14ac:dyDescent="0.25">
      <c r="A775" s="18">
        <v>41512</v>
      </c>
      <c r="B775" s="1" t="s">
        <v>21</v>
      </c>
      <c r="C775" s="1">
        <v>24</v>
      </c>
      <c r="D775" s="1" t="s">
        <v>7</v>
      </c>
      <c r="E775" s="8">
        <v>9.636908</v>
      </c>
      <c r="F775" s="8">
        <v>0</v>
      </c>
      <c r="G775" s="16">
        <f t="shared" si="181"/>
        <v>0</v>
      </c>
      <c r="H775">
        <f t="shared" si="170"/>
        <v>1</v>
      </c>
      <c r="N775">
        <f t="shared" si="182"/>
        <v>0.21504708759999999</v>
      </c>
      <c r="O775">
        <f t="shared" si="183"/>
        <v>2.2314946619807929E-2</v>
      </c>
      <c r="P775">
        <f t="shared" si="184"/>
        <v>0</v>
      </c>
    </row>
    <row r="776" spans="1:18" ht="15" customHeight="1" x14ac:dyDescent="0.25">
      <c r="A776" s="18">
        <v>41512</v>
      </c>
      <c r="B776" s="1" t="s">
        <v>21</v>
      </c>
      <c r="C776" s="1">
        <v>25</v>
      </c>
      <c r="D776" s="1" t="s">
        <v>7</v>
      </c>
      <c r="E776" s="8">
        <v>13.4974372</v>
      </c>
      <c r="F776" s="8">
        <v>1.1532000000000001E-2</v>
      </c>
      <c r="G776" s="16">
        <f t="shared" si="181"/>
        <v>8.5438441602825169E-2</v>
      </c>
      <c r="H776">
        <f t="shared" si="170"/>
        <v>1</v>
      </c>
      <c r="N776">
        <f t="shared" si="182"/>
        <v>0.29109951283999996</v>
      </c>
      <c r="O776">
        <f t="shared" si="183"/>
        <v>2.1567021096419694E-2</v>
      </c>
      <c r="P776">
        <f t="shared" si="184"/>
        <v>1.8426526724933524E-3</v>
      </c>
    </row>
    <row r="777" spans="1:18" ht="15" customHeight="1" x14ac:dyDescent="0.25">
      <c r="A777" s="18">
        <v>41512</v>
      </c>
      <c r="B777" s="1" t="s">
        <v>21</v>
      </c>
      <c r="C777" s="1">
        <v>26</v>
      </c>
      <c r="D777" s="1" t="s">
        <v>7</v>
      </c>
      <c r="E777" s="8">
        <v>9.9944000000000006</v>
      </c>
      <c r="F777" s="8">
        <v>4.2284000000000002E-3</v>
      </c>
      <c r="G777" s="16">
        <f t="shared" si="181"/>
        <v>4.2307692307692303E-2</v>
      </c>
      <c r="H777">
        <f t="shared" si="170"/>
        <v>1</v>
      </c>
      <c r="N777">
        <f t="shared" si="182"/>
        <v>0.22208968000000001</v>
      </c>
      <c r="O777">
        <f t="shared" si="183"/>
        <v>2.2221411990714802E-2</v>
      </c>
      <c r="P777">
        <f t="shared" si="184"/>
        <v>9.4013666114562615E-4</v>
      </c>
    </row>
    <row r="778" spans="1:18" ht="15" customHeight="1" x14ac:dyDescent="0.25">
      <c r="A778" s="18">
        <v>41512</v>
      </c>
      <c r="B778" s="1" t="s">
        <v>21</v>
      </c>
      <c r="C778" s="1">
        <v>27</v>
      </c>
      <c r="D778" s="1" t="s">
        <v>7</v>
      </c>
      <c r="E778" s="8">
        <v>12.540281200000001</v>
      </c>
      <c r="F778" s="8">
        <v>2.0373200000000001E-2</v>
      </c>
      <c r="G778" s="16">
        <f t="shared" si="181"/>
        <v>0.16246206664010054</v>
      </c>
      <c r="H778">
        <f t="shared" si="170"/>
        <v>1</v>
      </c>
      <c r="N778">
        <f t="shared" si="182"/>
        <v>0.27224353964000003</v>
      </c>
      <c r="O778">
        <f t="shared" si="183"/>
        <v>2.1709524315930016E-2</v>
      </c>
      <c r="P778">
        <f t="shared" si="184"/>
        <v>3.5269741861395053E-3</v>
      </c>
    </row>
    <row r="779" spans="1:18" ht="15" customHeight="1" x14ac:dyDescent="0.25">
      <c r="A779" s="18">
        <v>41512</v>
      </c>
      <c r="B779" s="1" t="s">
        <v>21</v>
      </c>
      <c r="C779" s="1">
        <v>28</v>
      </c>
      <c r="D779" s="1" t="s">
        <v>7</v>
      </c>
      <c r="E779" s="8">
        <v>3.1962860000000002</v>
      </c>
      <c r="F779" s="8">
        <v>2.8061200000000001E-2</v>
      </c>
      <c r="G779" s="16">
        <f t="shared" si="181"/>
        <v>0.87793144918821397</v>
      </c>
      <c r="H779">
        <f t="shared" si="170"/>
        <v>1</v>
      </c>
      <c r="N779">
        <f t="shared" si="182"/>
        <v>8.8166834200000002E-2</v>
      </c>
      <c r="O779">
        <f t="shared" si="183"/>
        <v>2.7584150542223067E-2</v>
      </c>
      <c r="P779">
        <f t="shared" si="184"/>
        <v>2.4216993260159754E-2</v>
      </c>
    </row>
    <row r="780" spans="1:18" ht="15" customHeight="1" x14ac:dyDescent="0.25">
      <c r="A780" s="18">
        <v>41512</v>
      </c>
      <c r="B780" s="1" t="s">
        <v>21</v>
      </c>
      <c r="C780" s="1">
        <v>29</v>
      </c>
      <c r="D780" s="1" t="s">
        <v>7</v>
      </c>
      <c r="E780" s="8">
        <v>1.8174432</v>
      </c>
      <c r="F780" s="8">
        <v>6.1504000000000003E-3</v>
      </c>
      <c r="G780" s="16">
        <f t="shared" si="181"/>
        <v>0.33840947546531303</v>
      </c>
      <c r="H780">
        <f t="shared" si="170"/>
        <v>1</v>
      </c>
      <c r="N780">
        <f t="shared" si="182"/>
        <v>6.1003631039999999E-2</v>
      </c>
      <c r="O780">
        <f t="shared" si="183"/>
        <v>3.3565632774658377E-2</v>
      </c>
      <c r="P780">
        <f t="shared" si="184"/>
        <v>1.1358928180933462E-2</v>
      </c>
    </row>
    <row r="781" spans="1:18" x14ac:dyDescent="0.25">
      <c r="A781" s="18">
        <v>41512</v>
      </c>
      <c r="B781" s="1" t="s">
        <v>21</v>
      </c>
      <c r="C781" s="1">
        <v>30</v>
      </c>
      <c r="D781" s="12"/>
      <c r="E781" s="9"/>
      <c r="F781" s="9"/>
      <c r="G781" s="16"/>
      <c r="H781" t="str">
        <f t="shared" ref="H781:H844" si="185">IF(D781="","", 1)</f>
        <v/>
      </c>
      <c r="I781">
        <f t="shared" ref="I781" si="186">SUM(H752:H781)</f>
        <v>29</v>
      </c>
      <c r="J781" s="15">
        <f t="shared" ref="J781" si="187">AVERAGE(G752:G781)</f>
        <v>0.68520950598792751</v>
      </c>
      <c r="K781" s="15">
        <f t="shared" ref="K781" si="188">STDEV(G752:G781)/(SQRT(I781))</f>
        <v>0.43855572661749781</v>
      </c>
      <c r="L781" s="15">
        <f t="shared" ref="L781" si="189">AVERAGE(F752:F781)</f>
        <v>3.0950827586206899E-2</v>
      </c>
      <c r="M781">
        <f t="shared" ref="M781" si="190">STDEV(F752:F781)/SQRT(I781)</f>
        <v>1.4709477588978561E-2</v>
      </c>
      <c r="Q781">
        <f>AVERAGE(P752:P781)</f>
        <v>1.8079528323200433E-2</v>
      </c>
      <c r="R781">
        <f>STDEV(P752:P781)/SQRT(I781)</f>
        <v>1.2036774928986461E-2</v>
      </c>
    </row>
    <row r="782" spans="1:18" ht="15" customHeight="1" x14ac:dyDescent="0.25">
      <c r="A782" s="18">
        <v>41512</v>
      </c>
      <c r="B782" s="1" t="s">
        <v>22</v>
      </c>
      <c r="C782" s="1">
        <v>1</v>
      </c>
      <c r="D782" s="1" t="s">
        <v>7</v>
      </c>
      <c r="E782" s="8">
        <v>10.9788484</v>
      </c>
      <c r="F782" s="8">
        <v>1.9604400000000001E-2</v>
      </c>
      <c r="G782" s="16">
        <f t="shared" si="181"/>
        <v>0.17856517628934562</v>
      </c>
      <c r="H782">
        <f t="shared" si="185"/>
        <v>1</v>
      </c>
      <c r="N782">
        <f t="shared" si="182"/>
        <v>0.24148331347999999</v>
      </c>
      <c r="O782">
        <f t="shared" si="183"/>
        <v>2.1995322704337551E-2</v>
      </c>
      <c r="P782">
        <f t="shared" si="184"/>
        <v>3.9275986762410814E-3</v>
      </c>
    </row>
    <row r="783" spans="1:18" ht="15" customHeight="1" x14ac:dyDescent="0.25">
      <c r="A783" s="18">
        <v>41512</v>
      </c>
      <c r="B783" s="1" t="s">
        <v>22</v>
      </c>
      <c r="C783" s="1">
        <v>2</v>
      </c>
      <c r="D783" s="1" t="s">
        <v>7</v>
      </c>
      <c r="E783" s="8">
        <v>9.9029127999999993</v>
      </c>
      <c r="F783" s="8">
        <v>0</v>
      </c>
      <c r="G783" s="16">
        <f t="shared" si="181"/>
        <v>0</v>
      </c>
      <c r="H783">
        <f t="shared" si="185"/>
        <v>1</v>
      </c>
      <c r="N783">
        <f t="shared" si="182"/>
        <v>0.22028738215999996</v>
      </c>
      <c r="O783">
        <f t="shared" si="183"/>
        <v>2.2244705836448442E-2</v>
      </c>
      <c r="P783">
        <f t="shared" si="184"/>
        <v>0</v>
      </c>
    </row>
    <row r="784" spans="1:18" ht="15" customHeight="1" x14ac:dyDescent="0.25">
      <c r="A784" s="18">
        <v>41512</v>
      </c>
      <c r="B784" s="1" t="s">
        <v>22</v>
      </c>
      <c r="C784" s="1">
        <v>3</v>
      </c>
      <c r="D784" s="1" t="s">
        <v>7</v>
      </c>
      <c r="E784" s="8">
        <v>10.717072</v>
      </c>
      <c r="F784" s="8">
        <v>0</v>
      </c>
      <c r="G784" s="16">
        <f t="shared" si="181"/>
        <v>0</v>
      </c>
      <c r="H784">
        <f t="shared" si="185"/>
        <v>1</v>
      </c>
      <c r="N784">
        <f t="shared" si="182"/>
        <v>0.23632631839999999</v>
      </c>
      <c r="O784">
        <f t="shared" si="183"/>
        <v>2.205138851357908E-2</v>
      </c>
      <c r="P784">
        <f t="shared" si="184"/>
        <v>0</v>
      </c>
    </row>
    <row r="785" spans="1:16" ht="15" customHeight="1" x14ac:dyDescent="0.25">
      <c r="A785" s="18">
        <v>41512</v>
      </c>
      <c r="B785" s="1" t="s">
        <v>22</v>
      </c>
      <c r="C785" s="1">
        <v>4</v>
      </c>
      <c r="D785" s="1" t="s">
        <v>7</v>
      </c>
      <c r="E785" s="8">
        <v>9.8736984000000003</v>
      </c>
      <c r="F785" s="8">
        <v>7.3036000000000004E-3</v>
      </c>
      <c r="G785" s="16">
        <f t="shared" si="181"/>
        <v>7.3970256170676638E-2</v>
      </c>
      <c r="H785">
        <f t="shared" si="185"/>
        <v>1</v>
      </c>
      <c r="N785">
        <f t="shared" si="182"/>
        <v>0.21971185847999999</v>
      </c>
      <c r="O785">
        <f t="shared" si="183"/>
        <v>2.2252235138152488E-2</v>
      </c>
      <c r="P785">
        <f t="shared" si="184"/>
        <v>1.6460035335392716E-3</v>
      </c>
    </row>
    <row r="786" spans="1:16" ht="15" customHeight="1" x14ac:dyDescent="0.25">
      <c r="A786" s="18">
        <v>41512</v>
      </c>
      <c r="B786" s="1" t="s">
        <v>22</v>
      </c>
      <c r="C786" s="1">
        <v>5</v>
      </c>
      <c r="D786" s="1" t="s">
        <v>7</v>
      </c>
      <c r="E786" s="8">
        <v>8.6624540000000003</v>
      </c>
      <c r="F786" s="8">
        <v>0</v>
      </c>
      <c r="G786" s="16">
        <f t="shared" si="181"/>
        <v>0</v>
      </c>
      <c r="H786">
        <f t="shared" si="185"/>
        <v>1</v>
      </c>
      <c r="N786">
        <f t="shared" si="182"/>
        <v>0.19585034379999999</v>
      </c>
      <c r="O786">
        <f t="shared" si="183"/>
        <v>2.2609106357159299E-2</v>
      </c>
      <c r="P786">
        <f t="shared" si="184"/>
        <v>0</v>
      </c>
    </row>
    <row r="787" spans="1:16" ht="15" customHeight="1" x14ac:dyDescent="0.25">
      <c r="A787" s="18">
        <v>41512</v>
      </c>
      <c r="B787" s="1" t="s">
        <v>22</v>
      </c>
      <c r="C787" s="1">
        <v>6</v>
      </c>
      <c r="D787" s="1" t="s">
        <v>7</v>
      </c>
      <c r="E787" s="8">
        <v>15.565509199999999</v>
      </c>
      <c r="F787" s="8">
        <v>0</v>
      </c>
      <c r="G787" s="16">
        <f t="shared" si="181"/>
        <v>0</v>
      </c>
      <c r="H787">
        <f t="shared" si="185"/>
        <v>1</v>
      </c>
      <c r="N787">
        <f t="shared" si="182"/>
        <v>0.33184053123999996</v>
      </c>
      <c r="O787">
        <f t="shared" si="183"/>
        <v>2.1318964061901681E-2</v>
      </c>
      <c r="P787">
        <f t="shared" si="184"/>
        <v>0</v>
      </c>
    </row>
    <row r="788" spans="1:16" ht="15" customHeight="1" x14ac:dyDescent="0.25">
      <c r="A788" s="18">
        <v>41512</v>
      </c>
      <c r="B788" s="1" t="s">
        <v>22</v>
      </c>
      <c r="C788" s="1">
        <v>7</v>
      </c>
      <c r="D788" s="1" t="s">
        <v>7</v>
      </c>
      <c r="E788" s="8">
        <v>6.0031748</v>
      </c>
      <c r="F788" s="8">
        <v>0</v>
      </c>
      <c r="G788" s="16">
        <f t="shared" si="181"/>
        <v>0</v>
      </c>
      <c r="H788">
        <f t="shared" si="185"/>
        <v>1</v>
      </c>
      <c r="N788">
        <f t="shared" si="182"/>
        <v>0.14346254355999999</v>
      </c>
      <c r="O788">
        <f t="shared" si="183"/>
        <v>2.3897778815302861E-2</v>
      </c>
      <c r="P788">
        <f t="shared" si="184"/>
        <v>0</v>
      </c>
    </row>
    <row r="789" spans="1:16" ht="15" customHeight="1" x14ac:dyDescent="0.25">
      <c r="A789" s="18">
        <v>41512</v>
      </c>
      <c r="B789" s="1" t="s">
        <v>22</v>
      </c>
      <c r="C789" s="1">
        <v>8</v>
      </c>
      <c r="D789" s="1" t="s">
        <v>7</v>
      </c>
      <c r="E789" s="8">
        <v>6.5028948</v>
      </c>
      <c r="F789" s="8">
        <v>0</v>
      </c>
      <c r="G789" s="16">
        <f t="shared" si="181"/>
        <v>0</v>
      </c>
      <c r="H789">
        <f t="shared" si="185"/>
        <v>1</v>
      </c>
      <c r="N789">
        <f t="shared" si="182"/>
        <v>0.15330702756</v>
      </c>
      <c r="O789">
        <f t="shared" si="183"/>
        <v>2.3575197242926334E-2</v>
      </c>
      <c r="P789">
        <f t="shared" si="184"/>
        <v>0</v>
      </c>
    </row>
    <row r="790" spans="1:16" ht="15" customHeight="1" x14ac:dyDescent="0.25">
      <c r="A790" s="18">
        <v>41512</v>
      </c>
      <c r="B790" s="1" t="s">
        <v>22</v>
      </c>
      <c r="C790" s="1">
        <v>9</v>
      </c>
      <c r="D790" s="1" t="s">
        <v>7</v>
      </c>
      <c r="E790" s="8">
        <v>12.808208</v>
      </c>
      <c r="F790" s="8">
        <v>0</v>
      </c>
      <c r="G790" s="16">
        <f t="shared" si="181"/>
        <v>0</v>
      </c>
      <c r="H790">
        <f t="shared" si="185"/>
        <v>1</v>
      </c>
      <c r="N790">
        <f t="shared" si="182"/>
        <v>0.27752169760000001</v>
      </c>
      <c r="O790">
        <f t="shared" si="183"/>
        <v>2.1667488348096783E-2</v>
      </c>
      <c r="P790">
        <f t="shared" si="184"/>
        <v>0</v>
      </c>
    </row>
    <row r="791" spans="1:16" ht="15" customHeight="1" x14ac:dyDescent="0.25">
      <c r="A791" s="18">
        <v>41512</v>
      </c>
      <c r="B791" s="1" t="s">
        <v>22</v>
      </c>
      <c r="C791" s="1">
        <v>10</v>
      </c>
      <c r="D791" s="1" t="s">
        <v>7</v>
      </c>
      <c r="E791" s="8">
        <v>12.3338584</v>
      </c>
      <c r="F791" s="8">
        <v>0</v>
      </c>
      <c r="G791" s="16">
        <f t="shared" si="181"/>
        <v>0</v>
      </c>
      <c r="H791">
        <f t="shared" si="185"/>
        <v>1</v>
      </c>
      <c r="N791">
        <f t="shared" si="182"/>
        <v>0.26817701047999998</v>
      </c>
      <c r="O791">
        <f t="shared" si="183"/>
        <v>2.1743156260007005E-2</v>
      </c>
      <c r="P791">
        <f t="shared" si="184"/>
        <v>0</v>
      </c>
    </row>
    <row r="792" spans="1:16" ht="15" customHeight="1" x14ac:dyDescent="0.25">
      <c r="A792" s="18">
        <v>41512</v>
      </c>
      <c r="B792" s="1" t="s">
        <v>22</v>
      </c>
      <c r="C792" s="1">
        <v>11</v>
      </c>
      <c r="D792" s="1" t="s">
        <v>7</v>
      </c>
      <c r="E792" s="8">
        <v>12.110906399999999</v>
      </c>
      <c r="F792" s="8">
        <v>0</v>
      </c>
      <c r="G792" s="16">
        <f t="shared" si="181"/>
        <v>0</v>
      </c>
      <c r="H792">
        <f t="shared" si="185"/>
        <v>1</v>
      </c>
      <c r="N792">
        <f t="shared" si="182"/>
        <v>0.26378485607999996</v>
      </c>
      <c r="O792">
        <f t="shared" si="183"/>
        <v>2.1780769115679069E-2</v>
      </c>
      <c r="P792">
        <f t="shared" si="184"/>
        <v>0</v>
      </c>
    </row>
    <row r="793" spans="1:16" ht="15" customHeight="1" x14ac:dyDescent="0.25">
      <c r="A793" s="18">
        <v>41512</v>
      </c>
      <c r="B793" s="1" t="s">
        <v>22</v>
      </c>
      <c r="C793" s="1">
        <v>12</v>
      </c>
      <c r="D793" s="1" t="s">
        <v>7</v>
      </c>
      <c r="E793" s="8">
        <v>10.2734744</v>
      </c>
      <c r="F793" s="8">
        <v>0</v>
      </c>
      <c r="G793" s="16">
        <f t="shared" si="181"/>
        <v>0</v>
      </c>
      <c r="H793">
        <f t="shared" si="185"/>
        <v>1</v>
      </c>
      <c r="N793">
        <f t="shared" si="182"/>
        <v>0.22758744567999997</v>
      </c>
      <c r="O793">
        <f t="shared" si="183"/>
        <v>2.2152918946291431E-2</v>
      </c>
      <c r="P793">
        <f t="shared" si="184"/>
        <v>0</v>
      </c>
    </row>
    <row r="794" spans="1:16" ht="15" customHeight="1" x14ac:dyDescent="0.25">
      <c r="A794" s="18">
        <v>41512</v>
      </c>
      <c r="B794" s="1" t="s">
        <v>22</v>
      </c>
      <c r="C794" s="1">
        <v>13</v>
      </c>
      <c r="D794" s="1" t="s">
        <v>7</v>
      </c>
      <c r="E794" s="8">
        <v>11.4797216</v>
      </c>
      <c r="F794" s="8">
        <v>0</v>
      </c>
      <c r="G794" s="16">
        <f t="shared" si="181"/>
        <v>0</v>
      </c>
      <c r="H794">
        <f t="shared" si="185"/>
        <v>1</v>
      </c>
      <c r="N794">
        <f t="shared" si="182"/>
        <v>0.25135051551999998</v>
      </c>
      <c r="O794">
        <f t="shared" si="183"/>
        <v>2.1895175186129948E-2</v>
      </c>
      <c r="P794">
        <f t="shared" si="184"/>
        <v>0</v>
      </c>
    </row>
    <row r="795" spans="1:16" ht="15" customHeight="1" x14ac:dyDescent="0.25">
      <c r="A795" s="18">
        <v>41512</v>
      </c>
      <c r="B795" s="1" t="s">
        <v>22</v>
      </c>
      <c r="C795" s="1">
        <v>14</v>
      </c>
      <c r="D795" s="1" t="s">
        <v>7</v>
      </c>
      <c r="E795" s="8">
        <v>11.0910932</v>
      </c>
      <c r="F795" s="8">
        <v>0</v>
      </c>
      <c r="G795" s="16">
        <f t="shared" si="181"/>
        <v>0</v>
      </c>
      <c r="H795">
        <f t="shared" si="185"/>
        <v>1</v>
      </c>
      <c r="N795">
        <f t="shared" si="182"/>
        <v>0.24369453603999996</v>
      </c>
      <c r="O795">
        <f t="shared" si="183"/>
        <v>2.197209343079003E-2</v>
      </c>
      <c r="P795">
        <f t="shared" si="184"/>
        <v>0</v>
      </c>
    </row>
    <row r="796" spans="1:16" ht="15" customHeight="1" x14ac:dyDescent="0.25">
      <c r="A796" s="18">
        <v>41512</v>
      </c>
      <c r="B796" s="1" t="s">
        <v>22</v>
      </c>
      <c r="C796" s="1">
        <v>15</v>
      </c>
      <c r="D796" s="1" t="s">
        <v>7</v>
      </c>
      <c r="E796" s="8">
        <v>13.257187200000001</v>
      </c>
      <c r="F796" s="8">
        <v>0</v>
      </c>
      <c r="G796" s="16">
        <f t="shared" si="181"/>
        <v>0</v>
      </c>
      <c r="H796">
        <f t="shared" si="185"/>
        <v>1</v>
      </c>
      <c r="N796">
        <f t="shared" si="182"/>
        <v>0.28636658784000002</v>
      </c>
      <c r="O796">
        <f t="shared" si="183"/>
        <v>2.16008557109309E-2</v>
      </c>
      <c r="P796">
        <f t="shared" si="184"/>
        <v>0</v>
      </c>
    </row>
    <row r="797" spans="1:16" ht="15" customHeight="1" x14ac:dyDescent="0.25">
      <c r="A797" s="18">
        <v>41512</v>
      </c>
      <c r="B797" s="1" t="s">
        <v>22</v>
      </c>
      <c r="C797" s="1">
        <v>16</v>
      </c>
      <c r="D797" s="1" t="s">
        <v>7</v>
      </c>
      <c r="E797" s="8">
        <v>11.866428000000001</v>
      </c>
      <c r="F797" s="8">
        <v>0</v>
      </c>
      <c r="G797" s="16">
        <f t="shared" si="181"/>
        <v>0</v>
      </c>
      <c r="H797">
        <f t="shared" si="185"/>
        <v>1</v>
      </c>
      <c r="N797">
        <f t="shared" si="182"/>
        <v>0.2589686316</v>
      </c>
      <c r="O797">
        <f t="shared" si="183"/>
        <v>2.182363821699335E-2</v>
      </c>
      <c r="P797">
        <f t="shared" si="184"/>
        <v>0</v>
      </c>
    </row>
    <row r="798" spans="1:16" ht="15" customHeight="1" x14ac:dyDescent="0.25">
      <c r="A798" s="18">
        <v>41512</v>
      </c>
      <c r="B798" s="1" t="s">
        <v>22</v>
      </c>
      <c r="C798" s="1">
        <v>17</v>
      </c>
      <c r="D798" s="1" t="s">
        <v>7</v>
      </c>
      <c r="E798" s="8">
        <v>6.7996515999999998</v>
      </c>
      <c r="F798" s="8">
        <v>0</v>
      </c>
      <c r="G798" s="16">
        <f t="shared" si="181"/>
        <v>0</v>
      </c>
      <c r="H798">
        <f t="shared" si="185"/>
        <v>1</v>
      </c>
      <c r="N798">
        <f t="shared" si="182"/>
        <v>0.15915313651999999</v>
      </c>
      <c r="O798">
        <f t="shared" si="183"/>
        <v>2.3406072234642139E-2</v>
      </c>
      <c r="P798">
        <f t="shared" si="184"/>
        <v>0</v>
      </c>
    </row>
    <row r="799" spans="1:16" ht="15" customHeight="1" x14ac:dyDescent="0.25">
      <c r="A799" s="18">
        <v>41512</v>
      </c>
      <c r="B799" s="1" t="s">
        <v>22</v>
      </c>
      <c r="C799" s="1">
        <v>18</v>
      </c>
      <c r="D799" s="1" t="s">
        <v>7</v>
      </c>
      <c r="E799" s="8">
        <v>10.9334892</v>
      </c>
      <c r="F799" s="8">
        <v>0</v>
      </c>
      <c r="G799" s="16">
        <f t="shared" si="181"/>
        <v>0</v>
      </c>
      <c r="H799">
        <f t="shared" si="185"/>
        <v>1</v>
      </c>
      <c r="N799">
        <f t="shared" si="182"/>
        <v>0.24058973723999999</v>
      </c>
      <c r="O799">
        <f t="shared" si="183"/>
        <v>2.2004845190682586E-2</v>
      </c>
      <c r="P799">
        <f t="shared" si="184"/>
        <v>0</v>
      </c>
    </row>
    <row r="800" spans="1:16" ht="15" customHeight="1" x14ac:dyDescent="0.25">
      <c r="A800" s="18">
        <v>41512</v>
      </c>
      <c r="B800" s="1" t="s">
        <v>22</v>
      </c>
      <c r="C800" s="1">
        <v>19</v>
      </c>
      <c r="D800" s="1" t="s">
        <v>7</v>
      </c>
      <c r="E800" s="8">
        <v>10.3053796</v>
      </c>
      <c r="F800" s="8">
        <v>0</v>
      </c>
      <c r="G800" s="16">
        <f t="shared" si="181"/>
        <v>0</v>
      </c>
      <c r="H800">
        <f t="shared" si="185"/>
        <v>1</v>
      </c>
      <c r="N800">
        <f t="shared" si="182"/>
        <v>0.22821597812</v>
      </c>
      <c r="O800">
        <f t="shared" si="183"/>
        <v>2.2145324769987124E-2</v>
      </c>
      <c r="P800">
        <f t="shared" si="184"/>
        <v>0</v>
      </c>
    </row>
    <row r="801" spans="1:18" ht="15" customHeight="1" x14ac:dyDescent="0.25">
      <c r="A801" s="18">
        <v>41512</v>
      </c>
      <c r="B801" s="1" t="s">
        <v>22</v>
      </c>
      <c r="C801" s="1">
        <v>20</v>
      </c>
      <c r="D801" s="1" t="s">
        <v>7</v>
      </c>
      <c r="E801" s="8">
        <v>3.1651495999999999</v>
      </c>
      <c r="F801" s="8">
        <v>0</v>
      </c>
      <c r="G801" s="16">
        <f t="shared" si="181"/>
        <v>0</v>
      </c>
      <c r="H801">
        <f t="shared" si="185"/>
        <v>1</v>
      </c>
      <c r="N801">
        <f t="shared" si="182"/>
        <v>8.7553447119999989E-2</v>
      </c>
      <c r="O801">
        <f t="shared" si="183"/>
        <v>2.7661708982096769E-2</v>
      </c>
      <c r="P801">
        <f t="shared" si="184"/>
        <v>0</v>
      </c>
    </row>
    <row r="802" spans="1:18" ht="15" customHeight="1" x14ac:dyDescent="0.25">
      <c r="A802" s="18">
        <v>41512</v>
      </c>
      <c r="B802" s="1" t="s">
        <v>22</v>
      </c>
      <c r="C802" s="1">
        <v>21</v>
      </c>
      <c r="D802" s="1" t="s">
        <v>7</v>
      </c>
      <c r="E802" s="8">
        <v>10.6867044</v>
      </c>
      <c r="F802" s="8">
        <v>0</v>
      </c>
      <c r="G802" s="16">
        <f t="shared" si="181"/>
        <v>0</v>
      </c>
      <c r="H802">
        <f t="shared" si="185"/>
        <v>1</v>
      </c>
      <c r="N802">
        <f t="shared" si="182"/>
        <v>0.23572807667999998</v>
      </c>
      <c r="O802">
        <f t="shared" si="183"/>
        <v>2.2058070276557849E-2</v>
      </c>
      <c r="P802">
        <f t="shared" si="184"/>
        <v>0</v>
      </c>
    </row>
    <row r="803" spans="1:18" ht="15" customHeight="1" x14ac:dyDescent="0.25">
      <c r="A803" s="18">
        <v>41512</v>
      </c>
      <c r="B803" s="1" t="s">
        <v>22</v>
      </c>
      <c r="C803" s="1">
        <v>22</v>
      </c>
      <c r="D803" s="1" t="s">
        <v>7</v>
      </c>
      <c r="E803" s="8">
        <v>5.7579276000000004</v>
      </c>
      <c r="F803" s="8">
        <v>8.8412000000000004E-2</v>
      </c>
      <c r="G803" s="16">
        <f t="shared" si="181"/>
        <v>1.5354830095466987</v>
      </c>
      <c r="H803">
        <f t="shared" si="185"/>
        <v>1</v>
      </c>
      <c r="N803">
        <f t="shared" si="182"/>
        <v>0.13863117372</v>
      </c>
      <c r="O803">
        <f t="shared" si="183"/>
        <v>2.4076574655089444E-2</v>
      </c>
      <c r="P803">
        <f t="shared" si="184"/>
        <v>3.6969171310972507E-2</v>
      </c>
    </row>
    <row r="804" spans="1:18" ht="15" customHeight="1" x14ac:dyDescent="0.25">
      <c r="A804" s="18">
        <v>41512</v>
      </c>
      <c r="B804" s="1" t="s">
        <v>22</v>
      </c>
      <c r="C804" s="1">
        <v>23</v>
      </c>
      <c r="D804" s="1" t="s">
        <v>7</v>
      </c>
      <c r="E804" s="8">
        <v>3.4515275999999999</v>
      </c>
      <c r="F804" s="8">
        <v>0</v>
      </c>
      <c r="G804" s="16">
        <f t="shared" si="181"/>
        <v>0</v>
      </c>
      <c r="H804">
        <f t="shared" si="185"/>
        <v>1</v>
      </c>
      <c r="N804">
        <f t="shared" si="182"/>
        <v>9.3195093719999997E-2</v>
      </c>
      <c r="O804">
        <f t="shared" si="183"/>
        <v>2.7001115019332309E-2</v>
      </c>
      <c r="P804">
        <f t="shared" si="184"/>
        <v>0</v>
      </c>
    </row>
    <row r="805" spans="1:18" ht="15" customHeight="1" x14ac:dyDescent="0.25">
      <c r="A805" s="18">
        <v>41512</v>
      </c>
      <c r="B805" s="1" t="s">
        <v>22</v>
      </c>
      <c r="C805" s="1">
        <v>24</v>
      </c>
      <c r="D805" s="1" t="s">
        <v>7</v>
      </c>
      <c r="E805" s="8">
        <v>7.0129935999999997</v>
      </c>
      <c r="F805" s="8">
        <v>0</v>
      </c>
      <c r="G805" s="16">
        <f t="shared" si="181"/>
        <v>0</v>
      </c>
      <c r="H805">
        <f t="shared" si="185"/>
        <v>1</v>
      </c>
      <c r="N805">
        <f t="shared" si="182"/>
        <v>0.16335597391999998</v>
      </c>
      <c r="O805">
        <f t="shared" si="183"/>
        <v>2.3293329958264896E-2</v>
      </c>
      <c r="P805">
        <f t="shared" si="184"/>
        <v>0</v>
      </c>
    </row>
    <row r="806" spans="1:18" ht="15" customHeight="1" x14ac:dyDescent="0.25">
      <c r="A806" s="18">
        <v>41512</v>
      </c>
      <c r="B806" s="1" t="s">
        <v>22</v>
      </c>
      <c r="C806" s="1">
        <v>25</v>
      </c>
      <c r="D806" s="1" t="s">
        <v>7</v>
      </c>
      <c r="E806" s="8">
        <v>6.7535236000000003</v>
      </c>
      <c r="F806" s="8">
        <v>0</v>
      </c>
      <c r="G806" s="16">
        <f t="shared" si="181"/>
        <v>0</v>
      </c>
      <c r="H806">
        <f t="shared" si="185"/>
        <v>1</v>
      </c>
      <c r="N806">
        <f t="shared" si="182"/>
        <v>0.15824441491999999</v>
      </c>
      <c r="O806">
        <f t="shared" si="183"/>
        <v>2.3431385494825246E-2</v>
      </c>
      <c r="P806">
        <f t="shared" si="184"/>
        <v>0</v>
      </c>
    </row>
    <row r="807" spans="1:18" ht="15" customHeight="1" x14ac:dyDescent="0.25">
      <c r="A807" s="18">
        <v>41512</v>
      </c>
      <c r="B807" s="1" t="s">
        <v>22</v>
      </c>
      <c r="C807" s="1">
        <v>26</v>
      </c>
      <c r="D807" s="1" t="s">
        <v>7</v>
      </c>
      <c r="E807" s="8">
        <v>7.6522508</v>
      </c>
      <c r="F807" s="8">
        <v>0</v>
      </c>
      <c r="G807" s="16">
        <f t="shared" si="181"/>
        <v>0</v>
      </c>
      <c r="H807">
        <f t="shared" si="185"/>
        <v>1</v>
      </c>
      <c r="N807">
        <f t="shared" si="182"/>
        <v>0.17594934075999999</v>
      </c>
      <c r="O807">
        <f t="shared" si="183"/>
        <v>2.2993148729521514E-2</v>
      </c>
      <c r="P807">
        <f t="shared" si="184"/>
        <v>0</v>
      </c>
    </row>
    <row r="808" spans="1:18" ht="15" customHeight="1" x14ac:dyDescent="0.25">
      <c r="A808" s="18">
        <v>41512</v>
      </c>
      <c r="B808" s="1" t="s">
        <v>22</v>
      </c>
      <c r="C808" s="1">
        <v>27</v>
      </c>
      <c r="D808" s="1" t="s">
        <v>7</v>
      </c>
      <c r="E808" s="8">
        <v>13.0707532</v>
      </c>
      <c r="F808" s="8">
        <v>0</v>
      </c>
      <c r="G808" s="16">
        <f t="shared" si="181"/>
        <v>0</v>
      </c>
      <c r="H808">
        <f t="shared" si="185"/>
        <v>1</v>
      </c>
      <c r="N808">
        <f t="shared" si="182"/>
        <v>0.28269383803999998</v>
      </c>
      <c r="O808">
        <f t="shared" si="183"/>
        <v>2.1627968466270173E-2</v>
      </c>
      <c r="P808">
        <f t="shared" si="184"/>
        <v>0</v>
      </c>
    </row>
    <row r="809" spans="1:18" ht="15" customHeight="1" x14ac:dyDescent="0.25">
      <c r="A809" s="18">
        <v>41512</v>
      </c>
      <c r="B809" s="1" t="s">
        <v>22</v>
      </c>
      <c r="C809" s="1">
        <v>28</v>
      </c>
      <c r="D809" s="1" t="s">
        <v>7</v>
      </c>
      <c r="E809" s="8">
        <v>5.5157556000000003</v>
      </c>
      <c r="F809" s="8">
        <v>7.7264399999999997E-2</v>
      </c>
      <c r="G809" s="16">
        <f t="shared" si="181"/>
        <v>1.4007944804515993</v>
      </c>
      <c r="H809">
        <f t="shared" si="185"/>
        <v>1</v>
      </c>
      <c r="N809">
        <f t="shared" si="182"/>
        <v>0.13386038532</v>
      </c>
      <c r="O809">
        <f t="shared" si="183"/>
        <v>2.4268730347660798E-2</v>
      </c>
      <c r="P809">
        <f t="shared" si="184"/>
        <v>3.3995503518571467E-2</v>
      </c>
    </row>
    <row r="810" spans="1:18" ht="15" customHeight="1" x14ac:dyDescent="0.25">
      <c r="A810" s="18">
        <v>41512</v>
      </c>
      <c r="B810" s="1" t="s">
        <v>22</v>
      </c>
      <c r="C810" s="1">
        <v>29</v>
      </c>
      <c r="D810" s="1" t="s">
        <v>7</v>
      </c>
      <c r="E810" s="8">
        <v>12.0820764</v>
      </c>
      <c r="F810" s="8">
        <v>0</v>
      </c>
      <c r="G810" s="16">
        <f t="shared" si="181"/>
        <v>0</v>
      </c>
      <c r="H810">
        <f t="shared" si="185"/>
        <v>1</v>
      </c>
      <c r="N810">
        <f t="shared" si="182"/>
        <v>0.26321690507999995</v>
      </c>
      <c r="O810">
        <f t="shared" si="183"/>
        <v>2.1785734203766494E-2</v>
      </c>
      <c r="P810">
        <f t="shared" si="184"/>
        <v>0</v>
      </c>
    </row>
    <row r="811" spans="1:18" x14ac:dyDescent="0.25">
      <c r="A811" s="18">
        <v>41512</v>
      </c>
      <c r="B811" s="1" t="s">
        <v>22</v>
      </c>
      <c r="C811" s="1">
        <v>30</v>
      </c>
      <c r="D811" s="1" t="s">
        <v>7</v>
      </c>
      <c r="E811" s="8">
        <v>9.6457491999999991</v>
      </c>
      <c r="F811" s="8">
        <v>4.3821600000000002E-2</v>
      </c>
      <c r="G811" s="16">
        <f t="shared" si="181"/>
        <v>0.45430996692304632</v>
      </c>
      <c r="H811">
        <f t="shared" si="185"/>
        <v>1</v>
      </c>
      <c r="I811">
        <f t="shared" ref="I811" si="191">SUM(H782:H811)</f>
        <v>30</v>
      </c>
      <c r="J811" s="15">
        <f t="shared" ref="J811" si="192">AVERAGE(G782:G811)</f>
        <v>0.12143742964604555</v>
      </c>
      <c r="K811" s="15">
        <f t="shared" ref="K811" si="193">STDEV(G782:G811)/(SQRT(I811))</f>
        <v>6.8826588992399212E-2</v>
      </c>
      <c r="L811" s="15">
        <f t="shared" ref="L811" si="194">AVERAGE(F782:F811)</f>
        <v>7.8802000000000004E-3</v>
      </c>
      <c r="M811">
        <f t="shared" ref="M811" si="195">STDEV(F782:F811)/SQRT(I811)</f>
        <v>4.0516138956983661E-3</v>
      </c>
      <c r="N811">
        <f t="shared" si="182"/>
        <v>0.21522125923999996</v>
      </c>
      <c r="O811">
        <f t="shared" si="183"/>
        <v>2.231254978514266E-2</v>
      </c>
      <c r="P811">
        <f t="shared" si="184"/>
        <v>1.0136813754856986E-2</v>
      </c>
      <c r="Q811">
        <f>AVERAGE(P782:P811)</f>
        <v>2.8891696931393775E-3</v>
      </c>
      <c r="R811">
        <f>STDEV(P782:P811)/SQRT(I811)</f>
        <v>1.658445884307408E-3</v>
      </c>
    </row>
    <row r="812" spans="1:18" ht="15" customHeight="1" x14ac:dyDescent="0.25">
      <c r="A812" s="18">
        <v>41544</v>
      </c>
      <c r="B812" s="1" t="s">
        <v>20</v>
      </c>
      <c r="C812" s="1">
        <v>1</v>
      </c>
      <c r="D812" s="1" t="s">
        <v>7</v>
      </c>
      <c r="E812" s="1">
        <v>4.718</v>
      </c>
      <c r="F812" s="1">
        <v>0</v>
      </c>
      <c r="G812" s="16">
        <f t="shared" si="181"/>
        <v>0</v>
      </c>
      <c r="H812">
        <f t="shared" si="185"/>
        <v>1</v>
      </c>
      <c r="N812">
        <f t="shared" si="182"/>
        <v>0.11814459999999999</v>
      </c>
      <c r="O812">
        <f t="shared" si="183"/>
        <v>2.5041246290801185E-2</v>
      </c>
      <c r="P812">
        <f t="shared" si="184"/>
        <v>0</v>
      </c>
    </row>
    <row r="813" spans="1:18" ht="15" customHeight="1" x14ac:dyDescent="0.25">
      <c r="A813" s="18">
        <v>41544</v>
      </c>
      <c r="B813" s="1" t="s">
        <v>20</v>
      </c>
      <c r="C813" s="1">
        <v>2</v>
      </c>
      <c r="D813" s="1" t="s">
        <v>7</v>
      </c>
      <c r="E813" s="1">
        <v>5.5590000000000002</v>
      </c>
      <c r="F813" s="1">
        <v>0</v>
      </c>
      <c r="G813" s="16">
        <f t="shared" si="181"/>
        <v>0</v>
      </c>
      <c r="H813">
        <f t="shared" si="185"/>
        <v>1</v>
      </c>
      <c r="N813">
        <f t="shared" si="182"/>
        <v>0.13471230000000001</v>
      </c>
      <c r="O813">
        <f t="shared" si="183"/>
        <v>2.4233189422558015E-2</v>
      </c>
      <c r="P813">
        <f t="shared" si="184"/>
        <v>0</v>
      </c>
    </row>
    <row r="814" spans="1:18" ht="15" customHeight="1" x14ac:dyDescent="0.25">
      <c r="A814" s="18">
        <v>41544</v>
      </c>
      <c r="B814" s="1" t="s">
        <v>20</v>
      </c>
      <c r="C814" s="1">
        <v>3</v>
      </c>
      <c r="D814" s="1" t="s">
        <v>7</v>
      </c>
      <c r="E814" s="1">
        <v>6.2359999999999998</v>
      </c>
      <c r="F814" s="1">
        <v>0.23100000000000001</v>
      </c>
      <c r="G814" s="16">
        <f t="shared" si="181"/>
        <v>3.7042976266837719</v>
      </c>
      <c r="H814">
        <f t="shared" si="185"/>
        <v>1</v>
      </c>
      <c r="N814">
        <f t="shared" si="182"/>
        <v>0.14804919999999999</v>
      </c>
      <c r="O814">
        <f t="shared" si="183"/>
        <v>2.3741051956382295E-2</v>
      </c>
      <c r="P814">
        <f t="shared" si="184"/>
        <v>8.7943922417003051E-2</v>
      </c>
    </row>
    <row r="815" spans="1:18" ht="15" customHeight="1" x14ac:dyDescent="0.25">
      <c r="A815" s="18">
        <v>41544</v>
      </c>
      <c r="B815" s="1" t="s">
        <v>20</v>
      </c>
      <c r="C815" s="1">
        <v>4</v>
      </c>
      <c r="D815" s="1" t="s">
        <v>7</v>
      </c>
      <c r="E815" s="1">
        <v>4.4859999999999998</v>
      </c>
      <c r="F815" s="1">
        <v>1.4999999999999999E-2</v>
      </c>
      <c r="G815" s="16">
        <f t="shared" si="181"/>
        <v>0.33437360677663847</v>
      </c>
      <c r="H815">
        <f t="shared" si="185"/>
        <v>1</v>
      </c>
      <c r="N815">
        <f t="shared" si="182"/>
        <v>0.11357419999999999</v>
      </c>
      <c r="O815">
        <f t="shared" si="183"/>
        <v>2.5317476593847525E-2</v>
      </c>
      <c r="P815">
        <f t="shared" si="184"/>
        <v>8.4654959631679204E-3</v>
      </c>
    </row>
    <row r="816" spans="1:18" ht="15" customHeight="1" x14ac:dyDescent="0.25">
      <c r="A816" s="18">
        <v>41544</v>
      </c>
      <c r="B816" s="1" t="s">
        <v>20</v>
      </c>
      <c r="C816" s="1">
        <v>5</v>
      </c>
      <c r="D816" s="1" t="s">
        <v>7</v>
      </c>
      <c r="E816" s="1">
        <v>8.1379999999999999</v>
      </c>
      <c r="F816" s="1">
        <v>0</v>
      </c>
      <c r="G816" s="16">
        <f t="shared" si="181"/>
        <v>0</v>
      </c>
      <c r="H816">
        <f t="shared" si="185"/>
        <v>1</v>
      </c>
      <c r="N816">
        <f t="shared" si="182"/>
        <v>0.18551859999999998</v>
      </c>
      <c r="O816">
        <f t="shared" si="183"/>
        <v>2.2796583927254851E-2</v>
      </c>
      <c r="P816">
        <f t="shared" si="184"/>
        <v>0</v>
      </c>
    </row>
    <row r="817" spans="1:16" ht="15" customHeight="1" x14ac:dyDescent="0.25">
      <c r="A817" s="18">
        <v>41544</v>
      </c>
      <c r="B817" s="1" t="s">
        <v>20</v>
      </c>
      <c r="C817" s="1">
        <v>6</v>
      </c>
      <c r="D817" s="1" t="s">
        <v>7</v>
      </c>
      <c r="E817" s="1">
        <v>10.143000000000001</v>
      </c>
      <c r="F817" s="1">
        <v>0</v>
      </c>
      <c r="G817" s="16">
        <f t="shared" si="181"/>
        <v>0</v>
      </c>
      <c r="H817">
        <f t="shared" si="185"/>
        <v>1</v>
      </c>
      <c r="N817">
        <f t="shared" si="182"/>
        <v>0.2250171</v>
      </c>
      <c r="O817">
        <f t="shared" si="183"/>
        <v>2.218447204968944E-2</v>
      </c>
      <c r="P817">
        <f t="shared" si="184"/>
        <v>0</v>
      </c>
    </row>
    <row r="818" spans="1:16" ht="15" customHeight="1" x14ac:dyDescent="0.25">
      <c r="A818" s="18">
        <v>41544</v>
      </c>
      <c r="B818" s="1" t="s">
        <v>20</v>
      </c>
      <c r="C818" s="1">
        <v>7</v>
      </c>
      <c r="D818" s="1" t="s">
        <v>7</v>
      </c>
      <c r="E818" s="1">
        <v>13.944000000000001</v>
      </c>
      <c r="F818" s="1">
        <v>0</v>
      </c>
      <c r="G818" s="16">
        <f t="shared" si="181"/>
        <v>0</v>
      </c>
      <c r="H818">
        <f t="shared" si="185"/>
        <v>1</v>
      </c>
      <c r="N818">
        <f t="shared" si="182"/>
        <v>0.29989680000000002</v>
      </c>
      <c r="O818">
        <f t="shared" si="183"/>
        <v>2.150722891566265E-2</v>
      </c>
      <c r="P818">
        <f t="shared" si="184"/>
        <v>0</v>
      </c>
    </row>
    <row r="819" spans="1:16" ht="15" customHeight="1" x14ac:dyDescent="0.25">
      <c r="A819" s="18">
        <v>41544</v>
      </c>
      <c r="B819" s="1" t="s">
        <v>20</v>
      </c>
      <c r="C819" s="1">
        <v>8</v>
      </c>
      <c r="D819" s="1" t="s">
        <v>7</v>
      </c>
      <c r="E819" s="1">
        <v>5.5179999999999998</v>
      </c>
      <c r="F819" s="1">
        <v>0</v>
      </c>
      <c r="G819" s="16">
        <f t="shared" si="181"/>
        <v>0</v>
      </c>
      <c r="H819">
        <f t="shared" si="185"/>
        <v>1</v>
      </c>
      <c r="N819">
        <f t="shared" si="182"/>
        <v>0.13390459999999998</v>
      </c>
      <c r="O819">
        <f t="shared" si="183"/>
        <v>2.4266872055092422E-2</v>
      </c>
      <c r="P819">
        <f t="shared" si="184"/>
        <v>0</v>
      </c>
    </row>
    <row r="820" spans="1:16" ht="15" customHeight="1" x14ac:dyDescent="0.25">
      <c r="A820" s="18">
        <v>41544</v>
      </c>
      <c r="B820" s="1" t="s">
        <v>20</v>
      </c>
      <c r="C820" s="1">
        <v>9</v>
      </c>
      <c r="D820" s="1" t="s">
        <v>7</v>
      </c>
      <c r="E820" s="1">
        <v>6.306</v>
      </c>
      <c r="F820" s="1">
        <v>0</v>
      </c>
      <c r="G820" s="16">
        <f t="shared" si="181"/>
        <v>0</v>
      </c>
      <c r="H820">
        <f t="shared" si="185"/>
        <v>1</v>
      </c>
      <c r="N820">
        <f t="shared" si="182"/>
        <v>0.14942820000000001</v>
      </c>
      <c r="O820">
        <f t="shared" si="183"/>
        <v>2.3696194100856331E-2</v>
      </c>
      <c r="P820">
        <f t="shared" si="184"/>
        <v>0</v>
      </c>
    </row>
    <row r="821" spans="1:16" ht="15" customHeight="1" x14ac:dyDescent="0.25">
      <c r="A821" s="18">
        <v>41544</v>
      </c>
      <c r="B821" s="1" t="s">
        <v>20</v>
      </c>
      <c r="C821" s="1">
        <v>10</v>
      </c>
      <c r="D821" s="1" t="s">
        <v>7</v>
      </c>
      <c r="E821" s="1">
        <v>4.3449999999999998</v>
      </c>
      <c r="F821" s="1">
        <v>0</v>
      </c>
      <c r="G821" s="16">
        <f t="shared" si="181"/>
        <v>0</v>
      </c>
      <c r="H821">
        <f t="shared" si="185"/>
        <v>1</v>
      </c>
      <c r="N821">
        <f t="shared" si="182"/>
        <v>0.11079649999999999</v>
      </c>
      <c r="O821">
        <f t="shared" si="183"/>
        <v>2.5499769850402761E-2</v>
      </c>
      <c r="P821">
        <f t="shared" si="184"/>
        <v>0</v>
      </c>
    </row>
    <row r="822" spans="1:16" ht="15" customHeight="1" x14ac:dyDescent="0.25">
      <c r="A822" s="18">
        <v>41544</v>
      </c>
      <c r="B822" s="1" t="s">
        <v>20</v>
      </c>
      <c r="C822" s="1">
        <v>11</v>
      </c>
      <c r="D822" s="1" t="s">
        <v>7</v>
      </c>
      <c r="E822" s="1">
        <v>5.0049999999999999</v>
      </c>
      <c r="F822" s="1">
        <v>0</v>
      </c>
      <c r="G822" s="16">
        <f t="shared" si="181"/>
        <v>0</v>
      </c>
      <c r="H822">
        <f t="shared" si="185"/>
        <v>1</v>
      </c>
      <c r="N822">
        <f t="shared" si="182"/>
        <v>0.12379849999999999</v>
      </c>
      <c r="O822">
        <f t="shared" si="183"/>
        <v>2.4734965034965035E-2</v>
      </c>
      <c r="P822">
        <f t="shared" si="184"/>
        <v>0</v>
      </c>
    </row>
    <row r="823" spans="1:16" ht="15" customHeight="1" x14ac:dyDescent="0.25">
      <c r="A823" s="18">
        <v>41544</v>
      </c>
      <c r="B823" s="1" t="s">
        <v>20</v>
      </c>
      <c r="C823" s="1">
        <v>12</v>
      </c>
      <c r="D823" s="1" t="s">
        <v>7</v>
      </c>
      <c r="E823" s="1">
        <v>7.9349999999999996</v>
      </c>
      <c r="F823" s="1">
        <v>0</v>
      </c>
      <c r="G823" s="16">
        <f t="shared" si="181"/>
        <v>0</v>
      </c>
      <c r="H823">
        <f t="shared" si="185"/>
        <v>1</v>
      </c>
      <c r="N823">
        <f t="shared" si="182"/>
        <v>0.18151949999999997</v>
      </c>
      <c r="O823">
        <f t="shared" si="183"/>
        <v>2.28758034026465E-2</v>
      </c>
      <c r="P823">
        <f t="shared" si="184"/>
        <v>0</v>
      </c>
    </row>
    <row r="824" spans="1:16" ht="15" customHeight="1" x14ac:dyDescent="0.25">
      <c r="A824" s="18">
        <v>41544</v>
      </c>
      <c r="B824" s="1" t="s">
        <v>20</v>
      </c>
      <c r="C824" s="1">
        <v>13</v>
      </c>
      <c r="D824" s="1" t="s">
        <v>7</v>
      </c>
      <c r="E824" s="1">
        <v>5.806</v>
      </c>
      <c r="F824" s="1">
        <v>6.8000000000000005E-2</v>
      </c>
      <c r="G824" s="16">
        <f t="shared" si="181"/>
        <v>1.1712022046159147</v>
      </c>
      <c r="H824">
        <f t="shared" si="185"/>
        <v>1</v>
      </c>
      <c r="N824">
        <f t="shared" si="182"/>
        <v>0.13957819999999999</v>
      </c>
      <c r="O824">
        <f t="shared" si="183"/>
        <v>2.4040337581811917E-2</v>
      </c>
      <c r="P824">
        <f t="shared" si="184"/>
        <v>2.8156096375528947E-2</v>
      </c>
    </row>
    <row r="825" spans="1:16" ht="15" customHeight="1" x14ac:dyDescent="0.25">
      <c r="A825" s="18">
        <v>41544</v>
      </c>
      <c r="B825" s="1" t="s">
        <v>20</v>
      </c>
      <c r="C825" s="1">
        <v>14</v>
      </c>
      <c r="D825" s="1" t="s">
        <v>7</v>
      </c>
      <c r="E825" s="1">
        <v>4.5060000000000002</v>
      </c>
      <c r="F825" s="1">
        <v>0</v>
      </c>
      <c r="G825" s="16">
        <f t="shared" si="181"/>
        <v>0</v>
      </c>
      <c r="H825">
        <f t="shared" si="185"/>
        <v>1</v>
      </c>
      <c r="N825">
        <f t="shared" si="182"/>
        <v>0.11396820000000001</v>
      </c>
      <c r="O825">
        <f t="shared" si="183"/>
        <v>2.529254327563249E-2</v>
      </c>
      <c r="P825">
        <f t="shared" si="184"/>
        <v>0</v>
      </c>
    </row>
    <row r="826" spans="1:16" ht="15" customHeight="1" x14ac:dyDescent="0.25">
      <c r="A826" s="18">
        <v>41544</v>
      </c>
      <c r="B826" s="1" t="s">
        <v>20</v>
      </c>
      <c r="C826" s="1">
        <v>15</v>
      </c>
      <c r="D826" s="1" t="s">
        <v>7</v>
      </c>
      <c r="E826" s="1">
        <v>6.3769999999999998</v>
      </c>
      <c r="F826" s="1">
        <v>0.376</v>
      </c>
      <c r="G826" s="16">
        <f t="shared" si="181"/>
        <v>5.8961894307668183</v>
      </c>
      <c r="H826">
        <f t="shared" si="185"/>
        <v>1</v>
      </c>
      <c r="N826">
        <f t="shared" si="182"/>
        <v>0.15082689999999999</v>
      </c>
      <c r="O826">
        <f t="shared" si="183"/>
        <v>2.3651701427003291E-2</v>
      </c>
      <c r="P826">
        <f t="shared" si="184"/>
        <v>0.13945491197354928</v>
      </c>
    </row>
    <row r="827" spans="1:16" ht="15" customHeight="1" x14ac:dyDescent="0.25">
      <c r="A827" s="18">
        <v>41544</v>
      </c>
      <c r="B827" s="1" t="s">
        <v>20</v>
      </c>
      <c r="C827" s="1">
        <v>16</v>
      </c>
      <c r="D827" s="1" t="s">
        <v>7</v>
      </c>
      <c r="E827" s="1">
        <v>7.4960000000000004</v>
      </c>
      <c r="F827" s="1">
        <v>0.14000000000000001</v>
      </c>
      <c r="G827" s="16">
        <f t="shared" si="181"/>
        <v>1.8676627534685166</v>
      </c>
      <c r="H827">
        <f t="shared" si="185"/>
        <v>1</v>
      </c>
      <c r="N827">
        <f t="shared" si="182"/>
        <v>0.1728712</v>
      </c>
      <c r="O827">
        <f t="shared" si="183"/>
        <v>2.3061792956243329E-2</v>
      </c>
      <c r="P827">
        <f t="shared" si="184"/>
        <v>4.3071651732578257E-2</v>
      </c>
    </row>
    <row r="828" spans="1:16" ht="15" customHeight="1" x14ac:dyDescent="0.25">
      <c r="A828" s="18">
        <v>41544</v>
      </c>
      <c r="B828" s="1" t="s">
        <v>20</v>
      </c>
      <c r="C828" s="1">
        <v>17</v>
      </c>
      <c r="D828" s="1" t="s">
        <v>7</v>
      </c>
      <c r="E828" s="1">
        <v>8.3710000000000004</v>
      </c>
      <c r="F828" s="1">
        <v>0</v>
      </c>
      <c r="G828" s="16">
        <f t="shared" si="181"/>
        <v>0</v>
      </c>
      <c r="H828">
        <f t="shared" si="185"/>
        <v>1</v>
      </c>
      <c r="N828">
        <f t="shared" si="182"/>
        <v>0.19010869999999999</v>
      </c>
      <c r="O828">
        <f t="shared" si="183"/>
        <v>2.2710393023533625E-2</v>
      </c>
      <c r="P828">
        <f t="shared" si="184"/>
        <v>0</v>
      </c>
    </row>
    <row r="829" spans="1:16" ht="15" customHeight="1" x14ac:dyDescent="0.25">
      <c r="A829" s="18">
        <v>41544</v>
      </c>
      <c r="B829" s="1" t="s">
        <v>20</v>
      </c>
      <c r="C829" s="1">
        <v>18</v>
      </c>
      <c r="D829" s="1" t="s">
        <v>7</v>
      </c>
      <c r="E829" s="1">
        <v>12.157</v>
      </c>
      <c r="F829" s="1">
        <v>0.191</v>
      </c>
      <c r="G829" s="16">
        <f t="shared" si="181"/>
        <v>1.5711112939047462</v>
      </c>
      <c r="H829">
        <f t="shared" si="185"/>
        <v>1</v>
      </c>
      <c r="N829">
        <f t="shared" si="182"/>
        <v>0.26469290000000001</v>
      </c>
      <c r="O829">
        <f t="shared" si="183"/>
        <v>2.1772879822324589E-2</v>
      </c>
      <c r="P829">
        <f t="shared" si="184"/>
        <v>3.4207617389684926E-2</v>
      </c>
    </row>
    <row r="830" spans="1:16" ht="15" customHeight="1" x14ac:dyDescent="0.25">
      <c r="A830" s="18">
        <v>41544</v>
      </c>
      <c r="B830" s="1" t="s">
        <v>20</v>
      </c>
      <c r="C830" s="1">
        <v>19</v>
      </c>
      <c r="D830" s="1" t="s">
        <v>7</v>
      </c>
      <c r="E830" s="1">
        <v>7.5839999999999996</v>
      </c>
      <c r="F830" s="1">
        <v>0</v>
      </c>
      <c r="G830" s="16">
        <f t="shared" si="181"/>
        <v>0</v>
      </c>
      <c r="H830">
        <f t="shared" si="185"/>
        <v>1</v>
      </c>
      <c r="N830">
        <f t="shared" si="182"/>
        <v>0.17460479999999998</v>
      </c>
      <c r="O830">
        <f t="shared" si="183"/>
        <v>2.3022784810126581E-2</v>
      </c>
      <c r="P830">
        <f t="shared" si="184"/>
        <v>0</v>
      </c>
    </row>
    <row r="831" spans="1:16" ht="15" customHeight="1" x14ac:dyDescent="0.25">
      <c r="A831" s="18">
        <v>41544</v>
      </c>
      <c r="B831" s="1" t="s">
        <v>20</v>
      </c>
      <c r="C831" s="1">
        <v>20</v>
      </c>
      <c r="D831" s="1" t="s">
        <v>7</v>
      </c>
      <c r="E831" s="1">
        <v>7.6710000000000003</v>
      </c>
      <c r="F831" s="1">
        <v>0</v>
      </c>
      <c r="G831" s="16">
        <f t="shared" si="181"/>
        <v>0</v>
      </c>
      <c r="H831">
        <f t="shared" si="185"/>
        <v>1</v>
      </c>
      <c r="N831">
        <f t="shared" si="182"/>
        <v>0.17631869999999999</v>
      </c>
      <c r="O831">
        <f t="shared" si="183"/>
        <v>2.2985099726241687E-2</v>
      </c>
      <c r="P831">
        <f t="shared" si="184"/>
        <v>0</v>
      </c>
    </row>
    <row r="832" spans="1:16" ht="15" customHeight="1" x14ac:dyDescent="0.25">
      <c r="A832" s="18">
        <v>41544</v>
      </c>
      <c r="B832" s="1" t="s">
        <v>20</v>
      </c>
      <c r="C832" s="1">
        <v>21</v>
      </c>
      <c r="D832" s="1" t="s">
        <v>7</v>
      </c>
      <c r="E832" s="1">
        <v>9.6509999999999998</v>
      </c>
      <c r="F832" s="1">
        <v>1.4E-2</v>
      </c>
      <c r="G832" s="16">
        <f t="shared" si="181"/>
        <v>0.14506268780437262</v>
      </c>
      <c r="H832">
        <f t="shared" si="185"/>
        <v>1</v>
      </c>
      <c r="N832">
        <f t="shared" si="182"/>
        <v>0.21532469999999998</v>
      </c>
      <c r="O832">
        <f t="shared" si="183"/>
        <v>2.2311128380478704E-2</v>
      </c>
      <c r="P832">
        <f t="shared" si="184"/>
        <v>3.2365122508206598E-3</v>
      </c>
    </row>
    <row r="833" spans="1:18" ht="15" customHeight="1" x14ac:dyDescent="0.25">
      <c r="A833" s="18">
        <v>41544</v>
      </c>
      <c r="B833" s="1" t="s">
        <v>20</v>
      </c>
      <c r="C833" s="1">
        <v>22</v>
      </c>
      <c r="D833" s="1" t="s">
        <v>7</v>
      </c>
      <c r="E833" s="1">
        <v>2.5819999999999999</v>
      </c>
      <c r="F833" s="1">
        <v>2.5999999999999999E-2</v>
      </c>
      <c r="G833" s="16">
        <f t="shared" si="181"/>
        <v>1.0069713400464757</v>
      </c>
      <c r="H833">
        <f t="shared" si="185"/>
        <v>1</v>
      </c>
      <c r="N833">
        <f t="shared" si="182"/>
        <v>7.6065399999999991E-2</v>
      </c>
      <c r="O833">
        <f t="shared" si="183"/>
        <v>2.9459876065065838E-2</v>
      </c>
      <c r="P833">
        <f t="shared" si="184"/>
        <v>2.966525087884244E-2</v>
      </c>
    </row>
    <row r="834" spans="1:18" ht="15" customHeight="1" x14ac:dyDescent="0.25">
      <c r="A834" s="18">
        <v>41544</v>
      </c>
      <c r="B834" s="1" t="s">
        <v>20</v>
      </c>
      <c r="C834" s="1">
        <v>23</v>
      </c>
      <c r="D834" s="1" t="s">
        <v>7</v>
      </c>
      <c r="E834" s="1">
        <v>6.2789999999999999</v>
      </c>
      <c r="F834" s="1">
        <v>0</v>
      </c>
      <c r="G834" s="16">
        <f t="shared" si="181"/>
        <v>0</v>
      </c>
      <c r="H834">
        <f t="shared" si="185"/>
        <v>1</v>
      </c>
      <c r="N834">
        <f t="shared" si="182"/>
        <v>0.14889629999999998</v>
      </c>
      <c r="O834">
        <f t="shared" si="183"/>
        <v>2.3713377926421402E-2</v>
      </c>
      <c r="P834">
        <f t="shared" si="184"/>
        <v>0</v>
      </c>
    </row>
    <row r="835" spans="1:18" ht="15" customHeight="1" x14ac:dyDescent="0.25">
      <c r="A835" s="18">
        <v>41544</v>
      </c>
      <c r="B835" s="1" t="s">
        <v>20</v>
      </c>
      <c r="C835" s="1">
        <v>24</v>
      </c>
      <c r="D835" s="1" t="s">
        <v>7</v>
      </c>
      <c r="E835" s="1">
        <v>3.6309999999999998</v>
      </c>
      <c r="F835" s="1">
        <v>0</v>
      </c>
      <c r="G835" s="16">
        <f t="shared" ref="G835:G898" si="196">100*F835/E835</f>
        <v>0</v>
      </c>
      <c r="H835">
        <f t="shared" si="185"/>
        <v>1</v>
      </c>
      <c r="N835">
        <f t="shared" ref="N835:N898" si="197" xml:space="preserve"> 0.0197*E835 + 0.0252</f>
        <v>9.6730699999999989E-2</v>
      </c>
      <c r="O835">
        <f t="shared" ref="O835:O898" si="198">N835/E835</f>
        <v>2.6640236849352794E-2</v>
      </c>
      <c r="P835">
        <f t="shared" ref="P835:P898" si="199">G835*O835</f>
        <v>0</v>
      </c>
    </row>
    <row r="836" spans="1:18" ht="15" customHeight="1" x14ac:dyDescent="0.25">
      <c r="A836" s="18">
        <v>41544</v>
      </c>
      <c r="B836" s="1" t="s">
        <v>20</v>
      </c>
      <c r="C836" s="1">
        <v>25</v>
      </c>
      <c r="D836" s="1" t="s">
        <v>7</v>
      </c>
      <c r="E836" s="1">
        <v>5.4649999999999999</v>
      </c>
      <c r="F836" s="1">
        <v>0.48699999999999999</v>
      </c>
      <c r="G836" s="16">
        <f t="shared" si="196"/>
        <v>8.9112534309240612</v>
      </c>
      <c r="H836">
        <f t="shared" si="185"/>
        <v>1</v>
      </c>
      <c r="N836">
        <f t="shared" si="197"/>
        <v>0.13286049999999999</v>
      </c>
      <c r="O836">
        <f t="shared" si="198"/>
        <v>2.4311161939615737E-2</v>
      </c>
      <c r="P836">
        <f t="shared" si="199"/>
        <v>0.21664292524415119</v>
      </c>
    </row>
    <row r="837" spans="1:18" ht="15" customHeight="1" x14ac:dyDescent="0.25">
      <c r="A837" s="18">
        <v>41544</v>
      </c>
      <c r="B837" s="1" t="s">
        <v>20</v>
      </c>
      <c r="C837" s="1">
        <v>26</v>
      </c>
      <c r="D837" s="1" t="s">
        <v>7</v>
      </c>
      <c r="E837" s="1">
        <v>6.4240000000000004</v>
      </c>
      <c r="F837" s="1">
        <v>0</v>
      </c>
      <c r="G837" s="16">
        <f t="shared" si="196"/>
        <v>0</v>
      </c>
      <c r="H837">
        <f t="shared" si="185"/>
        <v>1</v>
      </c>
      <c r="N837">
        <f t="shared" si="197"/>
        <v>0.15175279999999999</v>
      </c>
      <c r="O837">
        <f t="shared" si="198"/>
        <v>2.3622789539227893E-2</v>
      </c>
      <c r="P837">
        <f t="shared" si="199"/>
        <v>0</v>
      </c>
    </row>
    <row r="838" spans="1:18" ht="15" customHeight="1" x14ac:dyDescent="0.25">
      <c r="A838" s="18">
        <v>41544</v>
      </c>
      <c r="B838" s="1" t="s">
        <v>20</v>
      </c>
      <c r="C838" s="1">
        <v>27</v>
      </c>
      <c r="D838" s="1" t="s">
        <v>7</v>
      </c>
      <c r="E838" s="1">
        <v>5.3890000000000002</v>
      </c>
      <c r="F838" s="1">
        <v>0.161</v>
      </c>
      <c r="G838" s="16">
        <f t="shared" si="196"/>
        <v>2.9875672666542958</v>
      </c>
      <c r="H838">
        <f t="shared" si="185"/>
        <v>1</v>
      </c>
      <c r="N838">
        <f t="shared" si="197"/>
        <v>0.13136330000000002</v>
      </c>
      <c r="O838">
        <f t="shared" si="198"/>
        <v>2.43761922434589E-2</v>
      </c>
      <c r="P838">
        <f t="shared" si="199"/>
        <v>7.2825514032230157E-2</v>
      </c>
    </row>
    <row r="839" spans="1:18" ht="15" customHeight="1" x14ac:dyDescent="0.25">
      <c r="A839" s="18">
        <v>41544</v>
      </c>
      <c r="B839" s="1" t="s">
        <v>20</v>
      </c>
      <c r="C839" s="1">
        <v>28</v>
      </c>
      <c r="D839" s="1" t="s">
        <v>7</v>
      </c>
      <c r="E839" s="1">
        <v>6.1849999999999996</v>
      </c>
      <c r="F839" s="1">
        <v>0.255</v>
      </c>
      <c r="G839" s="16">
        <f t="shared" si="196"/>
        <v>4.1228779304769603</v>
      </c>
      <c r="H839">
        <f t="shared" si="185"/>
        <v>1</v>
      </c>
      <c r="N839">
        <f t="shared" si="197"/>
        <v>0.14704449999999997</v>
      </c>
      <c r="O839">
        <f t="shared" si="198"/>
        <v>2.3774373484236052E-2</v>
      </c>
      <c r="P839">
        <f t="shared" si="199"/>
        <v>9.8018839749073453E-2</v>
      </c>
    </row>
    <row r="840" spans="1:18" ht="15" customHeight="1" x14ac:dyDescent="0.25">
      <c r="A840" s="18">
        <v>41544</v>
      </c>
      <c r="B840" s="1" t="s">
        <v>20</v>
      </c>
      <c r="C840" s="1">
        <v>29</v>
      </c>
      <c r="D840" s="12"/>
      <c r="E840" s="12"/>
      <c r="F840" s="12"/>
      <c r="G840" s="16"/>
      <c r="H840" t="str">
        <f t="shared" si="185"/>
        <v/>
      </c>
    </row>
    <row r="841" spans="1:18" x14ac:dyDescent="0.25">
      <c r="A841" s="18">
        <v>41544</v>
      </c>
      <c r="B841" s="1" t="s">
        <v>20</v>
      </c>
      <c r="C841" s="1">
        <v>30</v>
      </c>
      <c r="D841" s="12"/>
      <c r="E841" s="12"/>
      <c r="F841" s="12"/>
      <c r="G841" s="16"/>
      <c r="H841" t="str">
        <f t="shared" si="185"/>
        <v/>
      </c>
      <c r="I841">
        <f t="shared" ref="I841" si="200">SUM(H812:H841)</f>
        <v>28</v>
      </c>
      <c r="J841" s="15">
        <f t="shared" ref="J841" si="201">AVERAGE(G812:G841)</f>
        <v>1.1328060561472346</v>
      </c>
      <c r="K841" s="15">
        <f t="shared" ref="K841" si="202">STDEV(G812:G841)/(SQRT(I841))</f>
        <v>0.4088393543485192</v>
      </c>
      <c r="L841" s="15">
        <f t="shared" ref="L841" si="203">AVERAGE(F812:F841)</f>
        <v>7.0142857142857146E-2</v>
      </c>
      <c r="M841">
        <f t="shared" ref="M841" si="204">STDEV(F812:F841)/SQRT(I841)</f>
        <v>2.431314199711199E-2</v>
      </c>
      <c r="Q841">
        <f>AVERAGE(P812:P841)</f>
        <v>2.7203169214522507E-2</v>
      </c>
      <c r="R841">
        <f>STDEV(P812:P841)/SQRT(I841)</f>
        <v>9.8324000505267337E-3</v>
      </c>
    </row>
    <row r="842" spans="1:18" ht="15" customHeight="1" x14ac:dyDescent="0.25">
      <c r="A842" s="18">
        <v>41544</v>
      </c>
      <c r="B842" s="13" t="s">
        <v>21</v>
      </c>
      <c r="C842" s="1">
        <v>1</v>
      </c>
      <c r="D842" s="1" t="s">
        <v>7</v>
      </c>
      <c r="E842" s="1">
        <v>15.186999999999999</v>
      </c>
      <c r="F842" s="1">
        <v>0</v>
      </c>
      <c r="G842" s="16">
        <f t="shared" si="196"/>
        <v>0</v>
      </c>
      <c r="H842">
        <f t="shared" si="185"/>
        <v>1</v>
      </c>
      <c r="N842">
        <f t="shared" si="197"/>
        <v>0.32438389999999995</v>
      </c>
      <c r="O842">
        <f t="shared" si="198"/>
        <v>2.1359313886876931E-2</v>
      </c>
      <c r="P842">
        <f t="shared" si="199"/>
        <v>0</v>
      </c>
    </row>
    <row r="843" spans="1:18" ht="15" customHeight="1" x14ac:dyDescent="0.25">
      <c r="A843" s="18">
        <v>41544</v>
      </c>
      <c r="B843" s="13" t="s">
        <v>21</v>
      </c>
      <c r="C843" s="1">
        <v>2</v>
      </c>
      <c r="D843" s="1" t="s">
        <v>7</v>
      </c>
      <c r="E843" s="1">
        <v>14.707000000000001</v>
      </c>
      <c r="F843" s="1">
        <v>0</v>
      </c>
      <c r="G843" s="16">
        <f t="shared" si="196"/>
        <v>0</v>
      </c>
      <c r="H843">
        <f t="shared" si="185"/>
        <v>1</v>
      </c>
      <c r="N843">
        <f t="shared" si="197"/>
        <v>0.31492789999999998</v>
      </c>
      <c r="O843">
        <f t="shared" si="198"/>
        <v>2.1413469776297E-2</v>
      </c>
      <c r="P843">
        <f t="shared" si="199"/>
        <v>0</v>
      </c>
    </row>
    <row r="844" spans="1:18" ht="15" customHeight="1" x14ac:dyDescent="0.25">
      <c r="A844" s="18">
        <v>41544</v>
      </c>
      <c r="B844" s="13" t="s">
        <v>21</v>
      </c>
      <c r="C844" s="1">
        <v>3</v>
      </c>
      <c r="D844" s="1" t="s">
        <v>7</v>
      </c>
      <c r="E844" s="1">
        <v>7.6719999999999997</v>
      </c>
      <c r="F844" s="1">
        <v>0</v>
      </c>
      <c r="G844" s="16">
        <f t="shared" si="196"/>
        <v>0</v>
      </c>
      <c r="H844">
        <f t="shared" si="185"/>
        <v>1</v>
      </c>
      <c r="N844">
        <f t="shared" si="197"/>
        <v>0.17633839999999998</v>
      </c>
      <c r="O844">
        <f t="shared" si="198"/>
        <v>2.2984671532846713E-2</v>
      </c>
      <c r="P844">
        <f t="shared" si="199"/>
        <v>0</v>
      </c>
    </row>
    <row r="845" spans="1:18" ht="15" customHeight="1" x14ac:dyDescent="0.25">
      <c r="A845" s="18">
        <v>41544</v>
      </c>
      <c r="B845" s="13" t="s">
        <v>21</v>
      </c>
      <c r="C845" s="1">
        <v>4</v>
      </c>
      <c r="D845" s="1" t="s">
        <v>7</v>
      </c>
      <c r="E845" s="1">
        <v>4.2990000000000004</v>
      </c>
      <c r="F845" s="1">
        <v>0</v>
      </c>
      <c r="G845" s="16">
        <f t="shared" si="196"/>
        <v>0</v>
      </c>
      <c r="H845">
        <f t="shared" ref="H845:H901" si="205">IF(D845="","", 1)</f>
        <v>1</v>
      </c>
      <c r="N845">
        <f t="shared" si="197"/>
        <v>0.1098903</v>
      </c>
      <c r="O845">
        <f t="shared" si="198"/>
        <v>2.5561828332170269E-2</v>
      </c>
      <c r="P845">
        <f t="shared" si="199"/>
        <v>0</v>
      </c>
    </row>
    <row r="846" spans="1:18" ht="15" customHeight="1" x14ac:dyDescent="0.25">
      <c r="A846" s="18">
        <v>41544</v>
      </c>
      <c r="B846" s="13" t="s">
        <v>21</v>
      </c>
      <c r="C846" s="1">
        <v>5</v>
      </c>
      <c r="D846" s="1" t="s">
        <v>7</v>
      </c>
      <c r="E846" s="1">
        <v>18.934000000000001</v>
      </c>
      <c r="F846" s="1">
        <v>0</v>
      </c>
      <c r="G846" s="16">
        <f t="shared" si="196"/>
        <v>0</v>
      </c>
      <c r="H846">
        <f t="shared" si="205"/>
        <v>1</v>
      </c>
      <c r="N846">
        <f t="shared" si="197"/>
        <v>0.39819979999999999</v>
      </c>
      <c r="O846">
        <f t="shared" si="198"/>
        <v>2.1030939051441849E-2</v>
      </c>
      <c r="P846">
        <f t="shared" si="199"/>
        <v>0</v>
      </c>
    </row>
    <row r="847" spans="1:18" ht="15" customHeight="1" x14ac:dyDescent="0.25">
      <c r="A847" s="18">
        <v>41544</v>
      </c>
      <c r="B847" s="13" t="s">
        <v>21</v>
      </c>
      <c r="C847" s="1">
        <v>6</v>
      </c>
      <c r="D847" s="1" t="s">
        <v>7</v>
      </c>
      <c r="E847" s="1">
        <v>12.877000000000001</v>
      </c>
      <c r="F847" s="1">
        <v>0</v>
      </c>
      <c r="G847" s="16">
        <f t="shared" si="196"/>
        <v>0</v>
      </c>
      <c r="H847">
        <f t="shared" si="205"/>
        <v>1</v>
      </c>
      <c r="N847">
        <f t="shared" si="197"/>
        <v>0.27887689999999998</v>
      </c>
      <c r="O847">
        <f t="shared" si="198"/>
        <v>2.1656977556884366E-2</v>
      </c>
      <c r="P847">
        <f t="shared" si="199"/>
        <v>0</v>
      </c>
    </row>
    <row r="848" spans="1:18" ht="15" customHeight="1" x14ac:dyDescent="0.25">
      <c r="A848" s="18">
        <v>41544</v>
      </c>
      <c r="B848" s="13" t="s">
        <v>21</v>
      </c>
      <c r="C848" s="1">
        <v>7</v>
      </c>
      <c r="D848" s="1" t="s">
        <v>7</v>
      </c>
      <c r="E848" s="1">
        <v>11.914</v>
      </c>
      <c r="F848" s="1">
        <v>0.03</v>
      </c>
      <c r="G848" s="16">
        <f t="shared" si="196"/>
        <v>0.25180459963068658</v>
      </c>
      <c r="H848">
        <f t="shared" si="205"/>
        <v>1</v>
      </c>
      <c r="N848">
        <f t="shared" si="197"/>
        <v>0.25990579999999996</v>
      </c>
      <c r="O848">
        <f t="shared" si="198"/>
        <v>2.1815158636897765E-2</v>
      </c>
      <c r="P848">
        <f t="shared" si="199"/>
        <v>5.4931572864439556E-3</v>
      </c>
    </row>
    <row r="849" spans="1:16" ht="15" customHeight="1" x14ac:dyDescent="0.25">
      <c r="A849" s="18">
        <v>41544</v>
      </c>
      <c r="B849" s="13" t="s">
        <v>21</v>
      </c>
      <c r="C849" s="1">
        <v>8</v>
      </c>
      <c r="D849" s="1" t="s">
        <v>7</v>
      </c>
      <c r="E849" s="1">
        <v>15.013999999999999</v>
      </c>
      <c r="F849" s="1">
        <v>0</v>
      </c>
      <c r="G849" s="16">
        <f t="shared" si="196"/>
        <v>0</v>
      </c>
      <c r="H849">
        <f t="shared" si="205"/>
        <v>1</v>
      </c>
      <c r="N849">
        <f t="shared" si="197"/>
        <v>0.32097579999999998</v>
      </c>
      <c r="O849">
        <f t="shared" si="198"/>
        <v>2.1378433462102036E-2</v>
      </c>
      <c r="P849">
        <f t="shared" si="199"/>
        <v>0</v>
      </c>
    </row>
    <row r="850" spans="1:16" ht="15" customHeight="1" x14ac:dyDescent="0.25">
      <c r="A850" s="18">
        <v>41544</v>
      </c>
      <c r="B850" s="13" t="s">
        <v>21</v>
      </c>
      <c r="C850" s="1">
        <v>9</v>
      </c>
      <c r="D850" s="1" t="s">
        <v>7</v>
      </c>
      <c r="E850" s="1">
        <v>14.906000000000001</v>
      </c>
      <c r="F850" s="1">
        <v>8.5000000000000006E-2</v>
      </c>
      <c r="G850" s="16">
        <f t="shared" si="196"/>
        <v>0.5702401717429223</v>
      </c>
      <c r="H850">
        <f t="shared" si="205"/>
        <v>1</v>
      </c>
      <c r="N850">
        <f t="shared" si="197"/>
        <v>0.31884819999999997</v>
      </c>
      <c r="O850">
        <f t="shared" si="198"/>
        <v>2.139059439152019E-2</v>
      </c>
      <c r="P850">
        <f t="shared" si="199"/>
        <v>1.2197776219503664E-2</v>
      </c>
    </row>
    <row r="851" spans="1:16" ht="15" customHeight="1" x14ac:dyDescent="0.25">
      <c r="A851" s="18">
        <v>41544</v>
      </c>
      <c r="B851" s="13" t="s">
        <v>21</v>
      </c>
      <c r="C851" s="1">
        <v>10</v>
      </c>
      <c r="D851" s="1" t="s">
        <v>7</v>
      </c>
      <c r="E851" s="1">
        <v>12.085000000000001</v>
      </c>
      <c r="F851" s="1">
        <v>0.08</v>
      </c>
      <c r="G851" s="16">
        <f t="shared" si="196"/>
        <v>0.66197765825403387</v>
      </c>
      <c r="H851">
        <f t="shared" si="205"/>
        <v>1</v>
      </c>
      <c r="N851">
        <f t="shared" si="197"/>
        <v>0.26327449999999997</v>
      </c>
      <c r="O851">
        <f t="shared" si="198"/>
        <v>2.1785229623500203E-2</v>
      </c>
      <c r="P851">
        <f t="shared" si="199"/>
        <v>1.4421335290691072E-2</v>
      </c>
    </row>
    <row r="852" spans="1:16" ht="15" customHeight="1" x14ac:dyDescent="0.25">
      <c r="A852" s="18">
        <v>41544</v>
      </c>
      <c r="B852" s="13" t="s">
        <v>21</v>
      </c>
      <c r="C852" s="1">
        <v>11</v>
      </c>
      <c r="D852" s="1" t="s">
        <v>7</v>
      </c>
      <c r="E852" s="1">
        <v>13.164999999999999</v>
      </c>
      <c r="F852" s="1">
        <v>5.5E-2</v>
      </c>
      <c r="G852" s="16">
        <f t="shared" si="196"/>
        <v>0.41777440182301562</v>
      </c>
      <c r="H852">
        <f t="shared" si="205"/>
        <v>1</v>
      </c>
      <c r="N852">
        <f t="shared" si="197"/>
        <v>0.28455049999999998</v>
      </c>
      <c r="O852">
        <f t="shared" si="198"/>
        <v>2.1614166350170907E-2</v>
      </c>
      <c r="P852">
        <f t="shared" si="199"/>
        <v>9.029845417845803E-3</v>
      </c>
    </row>
    <row r="853" spans="1:16" ht="15" customHeight="1" x14ac:dyDescent="0.25">
      <c r="A853" s="18">
        <v>41544</v>
      </c>
      <c r="B853" s="13" t="s">
        <v>21</v>
      </c>
      <c r="C853" s="1">
        <v>12</v>
      </c>
      <c r="D853" s="1" t="s">
        <v>7</v>
      </c>
      <c r="E853" s="1">
        <v>11.592000000000001</v>
      </c>
      <c r="F853" s="1">
        <v>0</v>
      </c>
      <c r="G853" s="16">
        <f t="shared" si="196"/>
        <v>0</v>
      </c>
      <c r="H853">
        <f t="shared" si="205"/>
        <v>1</v>
      </c>
      <c r="N853">
        <f t="shared" si="197"/>
        <v>0.25356239999999997</v>
      </c>
      <c r="O853">
        <f t="shared" si="198"/>
        <v>2.1873913043478257E-2</v>
      </c>
      <c r="P853">
        <f t="shared" si="199"/>
        <v>0</v>
      </c>
    </row>
    <row r="854" spans="1:16" ht="15" customHeight="1" x14ac:dyDescent="0.25">
      <c r="A854" s="18">
        <v>41544</v>
      </c>
      <c r="B854" s="13" t="s">
        <v>21</v>
      </c>
      <c r="C854" s="1">
        <v>13</v>
      </c>
      <c r="D854" s="1" t="s">
        <v>7</v>
      </c>
      <c r="E854" s="1">
        <v>15.176</v>
      </c>
      <c r="F854" s="1">
        <v>0</v>
      </c>
      <c r="G854" s="16">
        <f t="shared" si="196"/>
        <v>0</v>
      </c>
      <c r="H854">
        <f t="shared" si="205"/>
        <v>1</v>
      </c>
      <c r="N854">
        <f t="shared" si="197"/>
        <v>0.32416719999999999</v>
      </c>
      <c r="O854">
        <f t="shared" si="198"/>
        <v>2.1360516605166052E-2</v>
      </c>
      <c r="P854">
        <f t="shared" si="199"/>
        <v>0</v>
      </c>
    </row>
    <row r="855" spans="1:16" ht="15" customHeight="1" x14ac:dyDescent="0.25">
      <c r="A855" s="18">
        <v>41544</v>
      </c>
      <c r="B855" s="13" t="s">
        <v>21</v>
      </c>
      <c r="C855" s="1">
        <v>14</v>
      </c>
      <c r="D855" s="1" t="s">
        <v>7</v>
      </c>
      <c r="E855" s="1">
        <v>8.7430000000000003</v>
      </c>
      <c r="F855" s="1">
        <v>0</v>
      </c>
      <c r="G855" s="16">
        <f t="shared" si="196"/>
        <v>0</v>
      </c>
      <c r="H855">
        <f t="shared" si="205"/>
        <v>1</v>
      </c>
      <c r="N855">
        <f t="shared" si="197"/>
        <v>0.1974371</v>
      </c>
      <c r="O855">
        <f t="shared" si="198"/>
        <v>2.258230584467574E-2</v>
      </c>
      <c r="P855">
        <f t="shared" si="199"/>
        <v>0</v>
      </c>
    </row>
    <row r="856" spans="1:16" ht="15" customHeight="1" x14ac:dyDescent="0.25">
      <c r="A856" s="18">
        <v>41544</v>
      </c>
      <c r="B856" s="13" t="s">
        <v>21</v>
      </c>
      <c r="C856" s="1">
        <v>15</v>
      </c>
      <c r="D856" s="1" t="s">
        <v>7</v>
      </c>
      <c r="E856" s="1">
        <v>2.92</v>
      </c>
      <c r="F856" s="1">
        <v>0</v>
      </c>
      <c r="G856" s="16">
        <f t="shared" si="196"/>
        <v>0</v>
      </c>
      <c r="H856">
        <f t="shared" si="205"/>
        <v>1</v>
      </c>
      <c r="N856">
        <f t="shared" si="197"/>
        <v>8.2723999999999992E-2</v>
      </c>
      <c r="O856">
        <f t="shared" si="198"/>
        <v>2.8330136986301369E-2</v>
      </c>
      <c r="P856">
        <f t="shared" si="199"/>
        <v>0</v>
      </c>
    </row>
    <row r="857" spans="1:16" ht="15" customHeight="1" x14ac:dyDescent="0.25">
      <c r="A857" s="18">
        <v>41544</v>
      </c>
      <c r="B857" s="13" t="s">
        <v>21</v>
      </c>
      <c r="C857" s="1">
        <v>16</v>
      </c>
      <c r="D857" s="1" t="s">
        <v>7</v>
      </c>
      <c r="E857" s="1">
        <v>13.643000000000001</v>
      </c>
      <c r="F857" s="1">
        <v>0</v>
      </c>
      <c r="G857" s="16">
        <f t="shared" si="196"/>
        <v>0</v>
      </c>
      <c r="H857">
        <f t="shared" si="205"/>
        <v>1</v>
      </c>
      <c r="N857">
        <f t="shared" si="197"/>
        <v>0.29396709999999998</v>
      </c>
      <c r="O857">
        <f t="shared" si="198"/>
        <v>2.1547101077475626E-2</v>
      </c>
      <c r="P857">
        <f t="shared" si="199"/>
        <v>0</v>
      </c>
    </row>
    <row r="858" spans="1:16" ht="15" customHeight="1" x14ac:dyDescent="0.25">
      <c r="A858" s="18">
        <v>41544</v>
      </c>
      <c r="B858" s="13" t="s">
        <v>21</v>
      </c>
      <c r="C858" s="1">
        <v>17</v>
      </c>
      <c r="D858" s="1" t="s">
        <v>7</v>
      </c>
      <c r="E858" s="1">
        <v>7.3319999999999999</v>
      </c>
      <c r="F858" s="1">
        <v>2.1000000000000001E-2</v>
      </c>
      <c r="G858" s="16">
        <f t="shared" si="196"/>
        <v>0.28641571194762688</v>
      </c>
      <c r="H858">
        <f t="shared" si="205"/>
        <v>1</v>
      </c>
      <c r="N858">
        <f t="shared" si="197"/>
        <v>0.1696404</v>
      </c>
      <c r="O858">
        <f t="shared" si="198"/>
        <v>2.3136988543371522E-2</v>
      </c>
      <c r="P858">
        <f t="shared" si="199"/>
        <v>6.6267970459738413E-3</v>
      </c>
    </row>
    <row r="859" spans="1:16" ht="15" customHeight="1" x14ac:dyDescent="0.25">
      <c r="A859" s="18">
        <v>41544</v>
      </c>
      <c r="B859" s="13" t="s">
        <v>21</v>
      </c>
      <c r="C859" s="1">
        <v>18</v>
      </c>
      <c r="D859" s="1" t="s">
        <v>7</v>
      </c>
      <c r="E859" s="1">
        <v>11.250999999999999</v>
      </c>
      <c r="F859" s="1">
        <v>7.0999999999999994E-2</v>
      </c>
      <c r="G859" s="16">
        <f t="shared" si="196"/>
        <v>0.6310550173317927</v>
      </c>
      <c r="H859">
        <f t="shared" si="205"/>
        <v>1</v>
      </c>
      <c r="N859">
        <f t="shared" si="197"/>
        <v>0.24684469999999997</v>
      </c>
      <c r="O859">
        <f t="shared" si="198"/>
        <v>2.1939800906586079E-2</v>
      </c>
      <c r="P859">
        <f t="shared" si="199"/>
        <v>1.3845221441361759E-2</v>
      </c>
    </row>
    <row r="860" spans="1:16" ht="15" customHeight="1" x14ac:dyDescent="0.25">
      <c r="A860" s="18">
        <v>41544</v>
      </c>
      <c r="B860" s="13" t="s">
        <v>21</v>
      </c>
      <c r="C860" s="1">
        <v>19</v>
      </c>
      <c r="D860" s="1" t="s">
        <v>7</v>
      </c>
      <c r="E860" s="1">
        <v>14.367000000000001</v>
      </c>
      <c r="F860" s="1">
        <v>1.6E-2</v>
      </c>
      <c r="G860" s="16">
        <f t="shared" si="196"/>
        <v>0.11136632560729449</v>
      </c>
      <c r="H860">
        <f t="shared" si="205"/>
        <v>1</v>
      </c>
      <c r="N860">
        <f t="shared" si="197"/>
        <v>0.3082299</v>
      </c>
      <c r="O860">
        <f t="shared" si="198"/>
        <v>2.1454019628314887E-2</v>
      </c>
      <c r="P860">
        <f t="shared" si="199"/>
        <v>2.3892553355122029E-3</v>
      </c>
    </row>
    <row r="861" spans="1:16" ht="15" customHeight="1" x14ac:dyDescent="0.25">
      <c r="A861" s="18">
        <v>41544</v>
      </c>
      <c r="B861" s="13" t="s">
        <v>21</v>
      </c>
      <c r="C861" s="1">
        <v>20</v>
      </c>
      <c r="D861" s="1" t="s">
        <v>7</v>
      </c>
      <c r="E861" s="1">
        <v>4.2640000000000002</v>
      </c>
      <c r="F861" s="1">
        <v>0</v>
      </c>
      <c r="G861" s="16">
        <f t="shared" si="196"/>
        <v>0</v>
      </c>
      <c r="H861">
        <f t="shared" si="205"/>
        <v>1</v>
      </c>
      <c r="N861">
        <f t="shared" si="197"/>
        <v>0.1092008</v>
      </c>
      <c r="O861">
        <f t="shared" si="198"/>
        <v>2.5609943714821764E-2</v>
      </c>
      <c r="P861">
        <f t="shared" si="199"/>
        <v>0</v>
      </c>
    </row>
    <row r="862" spans="1:16" ht="15" customHeight="1" x14ac:dyDescent="0.25">
      <c r="A862" s="18">
        <v>41544</v>
      </c>
      <c r="B862" s="13" t="s">
        <v>21</v>
      </c>
      <c r="C862" s="1">
        <v>21</v>
      </c>
      <c r="D862" s="1" t="s">
        <v>7</v>
      </c>
      <c r="E862" s="1">
        <v>15.073</v>
      </c>
      <c r="F862" s="1">
        <v>0</v>
      </c>
      <c r="G862" s="16">
        <f t="shared" si="196"/>
        <v>0</v>
      </c>
      <c r="H862">
        <f t="shared" si="205"/>
        <v>1</v>
      </c>
      <c r="N862">
        <f t="shared" si="197"/>
        <v>0.32213809999999998</v>
      </c>
      <c r="O862">
        <f t="shared" si="198"/>
        <v>2.1371863597160486E-2</v>
      </c>
      <c r="P862">
        <f t="shared" si="199"/>
        <v>0</v>
      </c>
    </row>
    <row r="863" spans="1:16" ht="15" customHeight="1" x14ac:dyDescent="0.25">
      <c r="A863" s="18">
        <v>41544</v>
      </c>
      <c r="B863" s="13" t="s">
        <v>21</v>
      </c>
      <c r="C863" s="1">
        <v>22</v>
      </c>
      <c r="D863" s="1" t="s">
        <v>7</v>
      </c>
      <c r="E863" s="1">
        <v>10.448</v>
      </c>
      <c r="F863" s="1">
        <v>0.09</v>
      </c>
      <c r="G863" s="16">
        <f t="shared" si="196"/>
        <v>0.86140888208269517</v>
      </c>
      <c r="H863">
        <f t="shared" si="205"/>
        <v>1</v>
      </c>
      <c r="N863">
        <f t="shared" si="197"/>
        <v>0.2310256</v>
      </c>
      <c r="O863">
        <f t="shared" si="198"/>
        <v>2.2111944869831545E-2</v>
      </c>
      <c r="P863">
        <f t="shared" si="199"/>
        <v>1.9047425710995779E-2</v>
      </c>
    </row>
    <row r="864" spans="1:16" ht="15" customHeight="1" x14ac:dyDescent="0.25">
      <c r="A864" s="18">
        <v>41544</v>
      </c>
      <c r="B864" s="13" t="s">
        <v>21</v>
      </c>
      <c r="C864" s="1">
        <v>23</v>
      </c>
      <c r="D864" s="1" t="s">
        <v>7</v>
      </c>
      <c r="E864" s="1">
        <v>1.7230000000000001</v>
      </c>
      <c r="F864" s="1">
        <v>1.2E-2</v>
      </c>
      <c r="G864" s="16">
        <f t="shared" si="196"/>
        <v>0.69645966337782927</v>
      </c>
      <c r="H864">
        <f t="shared" si="205"/>
        <v>1</v>
      </c>
      <c r="N864">
        <f t="shared" si="197"/>
        <v>5.9143099999999997E-2</v>
      </c>
      <c r="O864">
        <f t="shared" si="198"/>
        <v>3.4325652930934411E-2</v>
      </c>
      <c r="P864">
        <f t="shared" si="199"/>
        <v>2.3906432685502778E-2</v>
      </c>
    </row>
    <row r="865" spans="1:18" ht="15" customHeight="1" x14ac:dyDescent="0.25">
      <c r="A865" s="18">
        <v>41544</v>
      </c>
      <c r="B865" s="13" t="s">
        <v>21</v>
      </c>
      <c r="C865" s="1">
        <v>24</v>
      </c>
      <c r="D865" s="1" t="s">
        <v>7</v>
      </c>
      <c r="E865" s="1">
        <v>1.41</v>
      </c>
      <c r="F865" s="1">
        <v>0</v>
      </c>
      <c r="G865" s="16">
        <f t="shared" si="196"/>
        <v>0</v>
      </c>
      <c r="H865">
        <f t="shared" si="205"/>
        <v>1</v>
      </c>
      <c r="N865">
        <f t="shared" si="197"/>
        <v>5.2976999999999996E-2</v>
      </c>
      <c r="O865">
        <f t="shared" si="198"/>
        <v>3.7572340425531911E-2</v>
      </c>
      <c r="P865">
        <f t="shared" si="199"/>
        <v>0</v>
      </c>
    </row>
    <row r="866" spans="1:18" ht="15" customHeight="1" x14ac:dyDescent="0.25">
      <c r="A866" s="18">
        <v>41544</v>
      </c>
      <c r="B866" s="13" t="s">
        <v>21</v>
      </c>
      <c r="C866" s="1">
        <v>25</v>
      </c>
      <c r="D866" s="1" t="s">
        <v>7</v>
      </c>
      <c r="E866" s="1">
        <v>1.948</v>
      </c>
      <c r="F866" s="1">
        <v>0</v>
      </c>
      <c r="G866" s="16">
        <f t="shared" si="196"/>
        <v>0</v>
      </c>
      <c r="H866">
        <f t="shared" si="205"/>
        <v>1</v>
      </c>
      <c r="N866">
        <f t="shared" si="197"/>
        <v>6.3575599999999996E-2</v>
      </c>
      <c r="O866">
        <f t="shared" si="198"/>
        <v>3.2636344969199177E-2</v>
      </c>
      <c r="P866">
        <f t="shared" si="199"/>
        <v>0</v>
      </c>
    </row>
    <row r="867" spans="1:18" ht="15" customHeight="1" x14ac:dyDescent="0.25">
      <c r="A867" s="18">
        <v>41544</v>
      </c>
      <c r="B867" s="13" t="s">
        <v>21</v>
      </c>
      <c r="C867" s="1">
        <v>26</v>
      </c>
      <c r="D867" s="1" t="s">
        <v>7</v>
      </c>
      <c r="E867" s="1">
        <v>16.116</v>
      </c>
      <c r="F867" s="1">
        <v>0</v>
      </c>
      <c r="G867" s="16">
        <f t="shared" si="196"/>
        <v>0</v>
      </c>
      <c r="H867">
        <f t="shared" si="205"/>
        <v>1</v>
      </c>
      <c r="N867">
        <f t="shared" si="197"/>
        <v>0.34268519999999997</v>
      </c>
      <c r="O867">
        <f t="shared" si="198"/>
        <v>2.1263663440059567E-2</v>
      </c>
      <c r="P867">
        <f t="shared" si="199"/>
        <v>0</v>
      </c>
    </row>
    <row r="868" spans="1:18" ht="15" customHeight="1" x14ac:dyDescent="0.25">
      <c r="A868" s="18">
        <v>41544</v>
      </c>
      <c r="B868" s="13" t="s">
        <v>21</v>
      </c>
      <c r="C868" s="1">
        <v>27</v>
      </c>
      <c r="D868" s="1" t="s">
        <v>7</v>
      </c>
      <c r="E868" s="1">
        <v>15.757</v>
      </c>
      <c r="F868" s="1">
        <v>2.7E-2</v>
      </c>
      <c r="G868" s="16">
        <f t="shared" si="196"/>
        <v>0.17135241479977154</v>
      </c>
      <c r="H868">
        <f t="shared" si="205"/>
        <v>1</v>
      </c>
      <c r="N868">
        <f t="shared" si="197"/>
        <v>0.33561289999999999</v>
      </c>
      <c r="O868">
        <f t="shared" si="198"/>
        <v>2.1299289204797869E-2</v>
      </c>
      <c r="P868">
        <f t="shared" si="199"/>
        <v>3.6496846387608205E-3</v>
      </c>
    </row>
    <row r="869" spans="1:18" ht="15" customHeight="1" x14ac:dyDescent="0.25">
      <c r="A869" s="18">
        <v>41544</v>
      </c>
      <c r="B869" s="13" t="s">
        <v>21</v>
      </c>
      <c r="C869" s="1">
        <v>28</v>
      </c>
      <c r="D869" s="1" t="s">
        <v>7</v>
      </c>
      <c r="E869" s="1">
        <v>8.0679999999999996</v>
      </c>
      <c r="F869" s="1">
        <v>0</v>
      </c>
      <c r="G869" s="16">
        <f t="shared" si="196"/>
        <v>0</v>
      </c>
      <c r="H869">
        <f t="shared" si="205"/>
        <v>1</v>
      </c>
      <c r="N869">
        <f t="shared" si="197"/>
        <v>0.18413959999999999</v>
      </c>
      <c r="O869">
        <f t="shared" si="198"/>
        <v>2.2823450669310859E-2</v>
      </c>
      <c r="P869">
        <f t="shared" si="199"/>
        <v>0</v>
      </c>
    </row>
    <row r="870" spans="1:18" ht="15" customHeight="1" x14ac:dyDescent="0.25">
      <c r="A870" s="18">
        <v>41544</v>
      </c>
      <c r="B870" s="13" t="s">
        <v>21</v>
      </c>
      <c r="C870" s="1">
        <v>29</v>
      </c>
      <c r="D870" s="1" t="s">
        <v>7</v>
      </c>
      <c r="E870" s="1">
        <v>4.5960000000000001</v>
      </c>
      <c r="F870" s="1">
        <v>0</v>
      </c>
      <c r="G870" s="16">
        <f t="shared" si="196"/>
        <v>0</v>
      </c>
      <c r="H870">
        <f t="shared" si="205"/>
        <v>1</v>
      </c>
      <c r="N870">
        <f t="shared" si="197"/>
        <v>0.1157412</v>
      </c>
      <c r="O870">
        <f t="shared" si="198"/>
        <v>2.5183028720626631E-2</v>
      </c>
      <c r="P870">
        <f t="shared" si="199"/>
        <v>0</v>
      </c>
    </row>
    <row r="871" spans="1:18" x14ac:dyDescent="0.25">
      <c r="A871" s="18">
        <v>41544</v>
      </c>
      <c r="B871" s="13" t="s">
        <v>21</v>
      </c>
      <c r="C871" s="1">
        <v>30</v>
      </c>
      <c r="D871" s="1" t="s">
        <v>7</v>
      </c>
      <c r="E871" s="1">
        <v>20.181999999999999</v>
      </c>
      <c r="F871" s="1">
        <v>1.2999999999999999E-2</v>
      </c>
      <c r="G871" s="16">
        <f t="shared" si="196"/>
        <v>6.4413834109602622E-2</v>
      </c>
      <c r="H871">
        <f t="shared" si="205"/>
        <v>1</v>
      </c>
      <c r="I871">
        <f t="shared" ref="I871" si="206">SUM(H842:H871)</f>
        <v>30</v>
      </c>
      <c r="J871" s="15">
        <f t="shared" ref="J871" si="207">AVERAGE(G842:G871)</f>
        <v>0.15747562269024235</v>
      </c>
      <c r="K871" s="15">
        <f t="shared" ref="K871" si="208">STDEV(G842:G871)/(SQRT(I871))</f>
        <v>4.8073591799691749E-2</v>
      </c>
      <c r="L871" s="15">
        <f t="shared" ref="L871" si="209">AVERAGE(F842:F871)</f>
        <v>1.666666666666667E-2</v>
      </c>
      <c r="M871">
        <f t="shared" ref="M871" si="210">STDEV(F842:F871)/SQRT(I871)</f>
        <v>5.2628241475146048E-3</v>
      </c>
      <c r="N871">
        <f t="shared" si="197"/>
        <v>0.42278539999999992</v>
      </c>
      <c r="O871">
        <f t="shared" si="198"/>
        <v>2.0948637399663062E-2</v>
      </c>
      <c r="P871">
        <f t="shared" si="199"/>
        <v>1.3493820542841138E-3</v>
      </c>
      <c r="Q871">
        <f>AVERAGE(P842:P871)</f>
        <v>3.7318771042291936E-3</v>
      </c>
      <c r="R871">
        <f>STDEV(P842:P871)/SQRT(I871)</f>
        <v>1.1945481792122901E-3</v>
      </c>
    </row>
    <row r="872" spans="1:18" ht="15" customHeight="1" x14ac:dyDescent="0.25">
      <c r="A872" s="18">
        <v>41544</v>
      </c>
      <c r="B872" s="1" t="s">
        <v>22</v>
      </c>
      <c r="C872" s="1">
        <v>1</v>
      </c>
      <c r="D872" s="1" t="s">
        <v>7</v>
      </c>
      <c r="E872" s="1">
        <v>8.1389999999999993</v>
      </c>
      <c r="F872" s="1">
        <v>0</v>
      </c>
      <c r="G872" s="16">
        <f t="shared" si="196"/>
        <v>0</v>
      </c>
      <c r="H872">
        <f t="shared" si="205"/>
        <v>1</v>
      </c>
      <c r="N872">
        <f t="shared" si="197"/>
        <v>0.18553829999999999</v>
      </c>
      <c r="O872">
        <f t="shared" si="198"/>
        <v>2.2796203464799117E-2</v>
      </c>
      <c r="P872">
        <f t="shared" si="199"/>
        <v>0</v>
      </c>
    </row>
    <row r="873" spans="1:18" ht="15" customHeight="1" x14ac:dyDescent="0.25">
      <c r="A873" s="18">
        <v>41544</v>
      </c>
      <c r="B873" s="1" t="s">
        <v>22</v>
      </c>
      <c r="C873" s="1">
        <v>2</v>
      </c>
      <c r="D873" s="1" t="s">
        <v>7</v>
      </c>
      <c r="E873" s="1">
        <v>9.7669999999999995</v>
      </c>
      <c r="F873" s="1">
        <v>0.151</v>
      </c>
      <c r="G873" s="16">
        <f t="shared" si="196"/>
        <v>1.546022320057336</v>
      </c>
      <c r="H873">
        <f t="shared" si="205"/>
        <v>1</v>
      </c>
      <c r="N873">
        <f t="shared" si="197"/>
        <v>0.21760989999999997</v>
      </c>
      <c r="O873">
        <f t="shared" si="198"/>
        <v>2.2280116719565882E-2</v>
      </c>
      <c r="P873">
        <f t="shared" si="199"/>
        <v>3.4445557741931483E-2</v>
      </c>
    </row>
    <row r="874" spans="1:18" ht="15" customHeight="1" x14ac:dyDescent="0.25">
      <c r="A874" s="18">
        <v>41544</v>
      </c>
      <c r="B874" s="1" t="s">
        <v>22</v>
      </c>
      <c r="C874" s="1">
        <v>3</v>
      </c>
      <c r="D874" s="1" t="s">
        <v>7</v>
      </c>
      <c r="E874" s="1">
        <v>5.4610000000000003</v>
      </c>
      <c r="F874" s="1">
        <v>0</v>
      </c>
      <c r="G874" s="16">
        <f t="shared" si="196"/>
        <v>0</v>
      </c>
      <c r="H874">
        <f t="shared" si="205"/>
        <v>1</v>
      </c>
      <c r="N874">
        <f t="shared" si="197"/>
        <v>0.1327817</v>
      </c>
      <c r="O874">
        <f t="shared" si="198"/>
        <v>2.4314539461637062E-2</v>
      </c>
      <c r="P874">
        <f t="shared" si="199"/>
        <v>0</v>
      </c>
    </row>
    <row r="875" spans="1:18" ht="15" customHeight="1" x14ac:dyDescent="0.25">
      <c r="A875" s="18">
        <v>41544</v>
      </c>
      <c r="B875" s="1" t="s">
        <v>22</v>
      </c>
      <c r="C875" s="1">
        <v>4</v>
      </c>
      <c r="D875" s="1" t="s">
        <v>7</v>
      </c>
      <c r="E875" s="1">
        <v>4.9720000000000004</v>
      </c>
      <c r="F875" s="1">
        <v>0</v>
      </c>
      <c r="G875" s="16">
        <f t="shared" si="196"/>
        <v>0</v>
      </c>
      <c r="H875">
        <f t="shared" si="205"/>
        <v>1</v>
      </c>
      <c r="N875">
        <f t="shared" si="197"/>
        <v>0.12314840000000001</v>
      </c>
      <c r="O875">
        <f t="shared" si="198"/>
        <v>2.4768382944489138E-2</v>
      </c>
      <c r="P875">
        <f t="shared" si="199"/>
        <v>0</v>
      </c>
    </row>
    <row r="876" spans="1:18" ht="15" customHeight="1" x14ac:dyDescent="0.25">
      <c r="A876" s="18">
        <v>41544</v>
      </c>
      <c r="B876" s="1" t="s">
        <v>22</v>
      </c>
      <c r="C876" s="1">
        <v>5</v>
      </c>
      <c r="D876" s="1" t="s">
        <v>7</v>
      </c>
      <c r="E876" s="1">
        <v>2.7610000000000001</v>
      </c>
      <c r="F876" s="1">
        <v>9.5000000000000001E-2</v>
      </c>
      <c r="G876" s="16">
        <f t="shared" si="196"/>
        <v>3.4407823252444767</v>
      </c>
      <c r="H876">
        <f t="shared" si="205"/>
        <v>1</v>
      </c>
      <c r="N876">
        <f t="shared" si="197"/>
        <v>7.9591700000000001E-2</v>
      </c>
      <c r="O876">
        <f t="shared" si="198"/>
        <v>2.8827127852227453E-2</v>
      </c>
      <c r="P876">
        <f t="shared" si="199"/>
        <v>9.9187872001506999E-2</v>
      </c>
    </row>
    <row r="877" spans="1:18" ht="15" customHeight="1" x14ac:dyDescent="0.25">
      <c r="A877" s="18">
        <v>41544</v>
      </c>
      <c r="B877" s="1" t="s">
        <v>22</v>
      </c>
      <c r="C877" s="1">
        <v>6</v>
      </c>
      <c r="D877" s="1" t="s">
        <v>7</v>
      </c>
      <c r="E877" s="1">
        <v>7.0549999999999997</v>
      </c>
      <c r="F877" s="1">
        <v>0</v>
      </c>
      <c r="G877" s="16">
        <f t="shared" si="196"/>
        <v>0</v>
      </c>
      <c r="H877">
        <f t="shared" si="205"/>
        <v>1</v>
      </c>
      <c r="N877">
        <f t="shared" si="197"/>
        <v>0.16418349999999998</v>
      </c>
      <c r="O877">
        <f t="shared" si="198"/>
        <v>2.3271934798015589E-2</v>
      </c>
      <c r="P877">
        <f t="shared" si="199"/>
        <v>0</v>
      </c>
    </row>
    <row r="878" spans="1:18" ht="15" customHeight="1" x14ac:dyDescent="0.25">
      <c r="A878" s="18">
        <v>41544</v>
      </c>
      <c r="B878" s="1" t="s">
        <v>22</v>
      </c>
      <c r="C878" s="1">
        <v>7</v>
      </c>
      <c r="D878" s="1" t="s">
        <v>7</v>
      </c>
      <c r="E878" s="1">
        <v>8.2080000000000002</v>
      </c>
      <c r="F878" s="1">
        <v>0</v>
      </c>
      <c r="G878" s="16">
        <f t="shared" si="196"/>
        <v>0</v>
      </c>
      <c r="H878">
        <f t="shared" si="205"/>
        <v>1</v>
      </c>
      <c r="N878">
        <f t="shared" si="197"/>
        <v>0.1868976</v>
      </c>
      <c r="O878">
        <f t="shared" si="198"/>
        <v>2.2770175438596489E-2</v>
      </c>
      <c r="P878">
        <f t="shared" si="199"/>
        <v>0</v>
      </c>
    </row>
    <row r="879" spans="1:18" ht="15" customHeight="1" x14ac:dyDescent="0.25">
      <c r="A879" s="18">
        <v>41544</v>
      </c>
      <c r="B879" s="1" t="s">
        <v>22</v>
      </c>
      <c r="C879" s="1">
        <v>8</v>
      </c>
      <c r="D879" s="1" t="s">
        <v>7</v>
      </c>
      <c r="E879" s="1">
        <v>9.2550000000000008</v>
      </c>
      <c r="F879" s="1">
        <v>0</v>
      </c>
      <c r="G879" s="16">
        <f t="shared" si="196"/>
        <v>0</v>
      </c>
      <c r="H879">
        <f t="shared" si="205"/>
        <v>1</v>
      </c>
      <c r="N879">
        <f t="shared" si="197"/>
        <v>0.2075235</v>
      </c>
      <c r="O879">
        <f t="shared" si="198"/>
        <v>2.2422852512155589E-2</v>
      </c>
      <c r="P879">
        <f t="shared" si="199"/>
        <v>0</v>
      </c>
    </row>
    <row r="880" spans="1:18" ht="15" customHeight="1" x14ac:dyDescent="0.25">
      <c r="A880" s="18">
        <v>41544</v>
      </c>
      <c r="B880" s="1" t="s">
        <v>22</v>
      </c>
      <c r="C880" s="1">
        <v>9</v>
      </c>
      <c r="D880" s="1" t="s">
        <v>7</v>
      </c>
      <c r="E880" s="1">
        <v>7.0819999999999999</v>
      </c>
      <c r="F880" s="1">
        <v>0</v>
      </c>
      <c r="G880" s="16">
        <f t="shared" si="196"/>
        <v>0</v>
      </c>
      <c r="H880">
        <f t="shared" si="205"/>
        <v>1</v>
      </c>
      <c r="N880">
        <f t="shared" si="197"/>
        <v>0.16471539999999998</v>
      </c>
      <c r="O880">
        <f t="shared" si="198"/>
        <v>2.3258316859644166E-2</v>
      </c>
      <c r="P880">
        <f t="shared" si="199"/>
        <v>0</v>
      </c>
    </row>
    <row r="881" spans="1:16" ht="15" customHeight="1" x14ac:dyDescent="0.25">
      <c r="A881" s="18">
        <v>41544</v>
      </c>
      <c r="B881" s="1" t="s">
        <v>22</v>
      </c>
      <c r="C881" s="1">
        <v>10</v>
      </c>
      <c r="D881" s="1" t="s">
        <v>7</v>
      </c>
      <c r="E881" s="1">
        <v>7.19</v>
      </c>
      <c r="F881" s="1">
        <v>5.0000000000000001E-3</v>
      </c>
      <c r="G881" s="16">
        <f t="shared" si="196"/>
        <v>6.9541029207232263E-2</v>
      </c>
      <c r="H881">
        <f t="shared" si="205"/>
        <v>1</v>
      </c>
      <c r="N881">
        <f t="shared" si="197"/>
        <v>0.16684299999999999</v>
      </c>
      <c r="O881">
        <f t="shared" si="198"/>
        <v>2.3204867872044503E-2</v>
      </c>
      <c r="P881">
        <f t="shared" si="199"/>
        <v>1.6136903944398123E-3</v>
      </c>
    </row>
    <row r="882" spans="1:16" ht="15" customHeight="1" x14ac:dyDescent="0.25">
      <c r="A882" s="18">
        <v>41544</v>
      </c>
      <c r="B882" s="1" t="s">
        <v>22</v>
      </c>
      <c r="C882" s="1">
        <v>11</v>
      </c>
      <c r="D882" s="1" t="s">
        <v>7</v>
      </c>
      <c r="E882" s="1">
        <v>8.3420000000000005</v>
      </c>
      <c r="F882" s="1">
        <v>0</v>
      </c>
      <c r="G882" s="16">
        <f t="shared" si="196"/>
        <v>0</v>
      </c>
      <c r="H882">
        <f t="shared" si="205"/>
        <v>1</v>
      </c>
      <c r="N882">
        <f t="shared" si="197"/>
        <v>0.18953739999999999</v>
      </c>
      <c r="O882">
        <f t="shared" si="198"/>
        <v>2.2720858307360342E-2</v>
      </c>
      <c r="P882">
        <f t="shared" si="199"/>
        <v>0</v>
      </c>
    </row>
    <row r="883" spans="1:16" ht="15" customHeight="1" x14ac:dyDescent="0.25">
      <c r="A883" s="18">
        <v>41544</v>
      </c>
      <c r="B883" s="1" t="s">
        <v>22</v>
      </c>
      <c r="C883" s="1">
        <v>12</v>
      </c>
      <c r="D883" s="1" t="s">
        <v>7</v>
      </c>
      <c r="E883" s="1">
        <v>10.148999999999999</v>
      </c>
      <c r="F883" s="1">
        <v>0</v>
      </c>
      <c r="G883" s="16">
        <f t="shared" si="196"/>
        <v>0</v>
      </c>
      <c r="H883">
        <f t="shared" si="205"/>
        <v>1</v>
      </c>
      <c r="N883">
        <f t="shared" si="197"/>
        <v>0.22513529999999998</v>
      </c>
      <c r="O883">
        <f t="shared" si="198"/>
        <v>2.2183003251551876E-2</v>
      </c>
      <c r="P883">
        <f t="shared" si="199"/>
        <v>0</v>
      </c>
    </row>
    <row r="884" spans="1:16" ht="15" customHeight="1" x14ac:dyDescent="0.25">
      <c r="A884" s="18">
        <v>41544</v>
      </c>
      <c r="B884" s="1" t="s">
        <v>22</v>
      </c>
      <c r="C884" s="1">
        <v>13</v>
      </c>
      <c r="D884" s="1" t="s">
        <v>7</v>
      </c>
      <c r="E884" s="1">
        <v>6.4850000000000003</v>
      </c>
      <c r="F884" s="1">
        <v>7.3999999999999996E-2</v>
      </c>
      <c r="G884" s="16">
        <f t="shared" si="196"/>
        <v>1.1410948342328449</v>
      </c>
      <c r="H884">
        <f t="shared" si="205"/>
        <v>1</v>
      </c>
      <c r="N884">
        <f t="shared" si="197"/>
        <v>0.15295449999999999</v>
      </c>
      <c r="O884">
        <f t="shared" si="198"/>
        <v>2.3585890516576714E-2</v>
      </c>
      <c r="P884">
        <f t="shared" si="199"/>
        <v>2.6913737829247133E-2</v>
      </c>
    </row>
    <row r="885" spans="1:16" ht="15" customHeight="1" x14ac:dyDescent="0.25">
      <c r="A885" s="18">
        <v>41544</v>
      </c>
      <c r="B885" s="1" t="s">
        <v>22</v>
      </c>
      <c r="C885" s="1">
        <v>14</v>
      </c>
      <c r="D885" s="1" t="s">
        <v>7</v>
      </c>
      <c r="E885" s="1">
        <v>12.677</v>
      </c>
      <c r="F885" s="1">
        <v>0</v>
      </c>
      <c r="G885" s="16">
        <f t="shared" si="196"/>
        <v>0</v>
      </c>
      <c r="H885">
        <f t="shared" si="205"/>
        <v>1</v>
      </c>
      <c r="N885">
        <f t="shared" si="197"/>
        <v>0.27493689999999998</v>
      </c>
      <c r="O885">
        <f t="shared" si="198"/>
        <v>2.168785201546107E-2</v>
      </c>
      <c r="P885">
        <f t="shared" si="199"/>
        <v>0</v>
      </c>
    </row>
    <row r="886" spans="1:16" ht="15" customHeight="1" x14ac:dyDescent="0.25">
      <c r="A886" s="18">
        <v>41544</v>
      </c>
      <c r="B886" s="1" t="s">
        <v>22</v>
      </c>
      <c r="C886" s="1">
        <v>15</v>
      </c>
      <c r="D886" s="1" t="s">
        <v>7</v>
      </c>
      <c r="E886" s="1">
        <v>7.8559999999999999</v>
      </c>
      <c r="F886" s="1">
        <v>0</v>
      </c>
      <c r="G886" s="16">
        <f t="shared" si="196"/>
        <v>0</v>
      </c>
      <c r="H886">
        <f t="shared" si="205"/>
        <v>1</v>
      </c>
      <c r="N886">
        <f t="shared" si="197"/>
        <v>0.17996319999999999</v>
      </c>
      <c r="O886">
        <f t="shared" si="198"/>
        <v>2.2907739307535639E-2</v>
      </c>
      <c r="P886">
        <f t="shared" si="199"/>
        <v>0</v>
      </c>
    </row>
    <row r="887" spans="1:16" ht="15" customHeight="1" x14ac:dyDescent="0.25">
      <c r="A887" s="18">
        <v>41544</v>
      </c>
      <c r="B887" s="1" t="s">
        <v>22</v>
      </c>
      <c r="C887" s="1">
        <v>16</v>
      </c>
      <c r="D887" s="1" t="s">
        <v>7</v>
      </c>
      <c r="E887" s="1">
        <v>4.5309999999999997</v>
      </c>
      <c r="F887" s="1">
        <v>0</v>
      </c>
      <c r="G887" s="16">
        <f t="shared" si="196"/>
        <v>0</v>
      </c>
      <c r="H887">
        <f t="shared" si="205"/>
        <v>1</v>
      </c>
      <c r="N887">
        <f t="shared" si="197"/>
        <v>0.11446069999999998</v>
      </c>
      <c r="O887">
        <f t="shared" si="198"/>
        <v>2.5261686161995141E-2</v>
      </c>
      <c r="P887">
        <f t="shared" si="199"/>
        <v>0</v>
      </c>
    </row>
    <row r="888" spans="1:16" ht="15" customHeight="1" x14ac:dyDescent="0.25">
      <c r="A888" s="18">
        <v>41544</v>
      </c>
      <c r="B888" s="1" t="s">
        <v>22</v>
      </c>
      <c r="C888" s="1">
        <v>17</v>
      </c>
      <c r="D888" s="1" t="s">
        <v>7</v>
      </c>
      <c r="E888" s="1">
        <v>11.388999999999999</v>
      </c>
      <c r="F888" s="1">
        <v>0</v>
      </c>
      <c r="G888" s="16">
        <f t="shared" si="196"/>
        <v>0</v>
      </c>
      <c r="H888">
        <f t="shared" si="205"/>
        <v>1</v>
      </c>
      <c r="N888">
        <f t="shared" si="197"/>
        <v>0.24956329999999996</v>
      </c>
      <c r="O888">
        <f t="shared" si="198"/>
        <v>2.1912661339889363E-2</v>
      </c>
      <c r="P888">
        <f t="shared" si="199"/>
        <v>0</v>
      </c>
    </row>
    <row r="889" spans="1:16" ht="15" customHeight="1" x14ac:dyDescent="0.25">
      <c r="A889" s="18">
        <v>41544</v>
      </c>
      <c r="B889" s="1" t="s">
        <v>22</v>
      </c>
      <c r="C889" s="1">
        <v>18</v>
      </c>
      <c r="D889" s="1" t="s">
        <v>7</v>
      </c>
      <c r="E889" s="1">
        <v>9.3059999999999992</v>
      </c>
      <c r="F889" s="1">
        <v>0</v>
      </c>
      <c r="G889" s="16">
        <f t="shared" si="196"/>
        <v>0</v>
      </c>
      <c r="H889">
        <f t="shared" si="205"/>
        <v>1</v>
      </c>
      <c r="N889">
        <f t="shared" si="197"/>
        <v>0.20852819999999997</v>
      </c>
      <c r="O889">
        <f t="shared" si="198"/>
        <v>2.2407930367504835E-2</v>
      </c>
      <c r="P889">
        <f t="shared" si="199"/>
        <v>0</v>
      </c>
    </row>
    <row r="890" spans="1:16" ht="15" customHeight="1" x14ac:dyDescent="0.25">
      <c r="A890" s="18">
        <v>41544</v>
      </c>
      <c r="B890" s="1" t="s">
        <v>22</v>
      </c>
      <c r="C890" s="1">
        <v>19</v>
      </c>
      <c r="D890" s="1" t="s">
        <v>7</v>
      </c>
      <c r="E890" s="1">
        <v>4.5309999999999997</v>
      </c>
      <c r="F890" s="1">
        <v>0.19500000000000001</v>
      </c>
      <c r="G890" s="16">
        <f t="shared" si="196"/>
        <v>4.3036857205914814</v>
      </c>
      <c r="H890">
        <f t="shared" si="205"/>
        <v>1</v>
      </c>
      <c r="N890">
        <f t="shared" si="197"/>
        <v>0.11446069999999998</v>
      </c>
      <c r="O890">
        <f t="shared" si="198"/>
        <v>2.5261686161995141E-2</v>
      </c>
      <c r="P890">
        <f t="shared" si="199"/>
        <v>0.10871835801344192</v>
      </c>
    </row>
    <row r="891" spans="1:16" ht="15" customHeight="1" x14ac:dyDescent="0.25">
      <c r="A891" s="18">
        <v>41544</v>
      </c>
      <c r="B891" s="1" t="s">
        <v>22</v>
      </c>
      <c r="C891" s="1">
        <v>20</v>
      </c>
      <c r="D891" s="1" t="s">
        <v>7</v>
      </c>
      <c r="E891" s="1">
        <v>3.4569999999999999</v>
      </c>
      <c r="F891" s="1">
        <v>0</v>
      </c>
      <c r="G891" s="16">
        <f t="shared" si="196"/>
        <v>0</v>
      </c>
      <c r="H891">
        <f t="shared" si="205"/>
        <v>1</v>
      </c>
      <c r="N891">
        <f t="shared" si="197"/>
        <v>9.3302899999999994E-2</v>
      </c>
      <c r="O891">
        <f t="shared" si="198"/>
        <v>2.6989557419728086E-2</v>
      </c>
      <c r="P891">
        <f t="shared" si="199"/>
        <v>0</v>
      </c>
    </row>
    <row r="892" spans="1:16" ht="15" customHeight="1" x14ac:dyDescent="0.25">
      <c r="A892" s="18">
        <v>41544</v>
      </c>
      <c r="B892" s="1" t="s">
        <v>22</v>
      </c>
      <c r="C892" s="1">
        <v>21</v>
      </c>
      <c r="D892" s="1" t="s">
        <v>7</v>
      </c>
      <c r="E892" s="1">
        <v>7.6529999999999996</v>
      </c>
      <c r="F892" s="1">
        <v>0</v>
      </c>
      <c r="G892" s="16">
        <f t="shared" si="196"/>
        <v>0</v>
      </c>
      <c r="H892">
        <f t="shared" si="205"/>
        <v>1</v>
      </c>
      <c r="N892">
        <f t="shared" si="197"/>
        <v>0.17596409999999998</v>
      </c>
      <c r="O892">
        <f t="shared" si="198"/>
        <v>2.2992826342610739E-2</v>
      </c>
      <c r="P892">
        <f t="shared" si="199"/>
        <v>0</v>
      </c>
    </row>
    <row r="893" spans="1:16" ht="15" customHeight="1" x14ac:dyDescent="0.25">
      <c r="A893" s="18">
        <v>41544</v>
      </c>
      <c r="B893" s="1" t="s">
        <v>22</v>
      </c>
      <c r="C893" s="1">
        <v>22</v>
      </c>
      <c r="D893" s="1" t="s">
        <v>7</v>
      </c>
      <c r="E893" s="1">
        <v>8.3209999999999997</v>
      </c>
      <c r="F893" s="1">
        <v>0</v>
      </c>
      <c r="G893" s="16">
        <f t="shared" si="196"/>
        <v>0</v>
      </c>
      <c r="H893">
        <f t="shared" si="205"/>
        <v>1</v>
      </c>
      <c r="N893">
        <f t="shared" si="197"/>
        <v>0.18912369999999998</v>
      </c>
      <c r="O893">
        <f t="shared" si="198"/>
        <v>2.2728482153587307E-2</v>
      </c>
      <c r="P893">
        <f t="shared" si="199"/>
        <v>0</v>
      </c>
    </row>
    <row r="894" spans="1:16" ht="15" customHeight="1" x14ac:dyDescent="0.25">
      <c r="A894" s="18">
        <v>41544</v>
      </c>
      <c r="B894" s="1" t="s">
        <v>22</v>
      </c>
      <c r="C894" s="1">
        <v>23</v>
      </c>
      <c r="D894" s="1" t="s">
        <v>7</v>
      </c>
      <c r="E894" s="1">
        <v>9.5709999999999997</v>
      </c>
      <c r="F894" s="1">
        <v>0</v>
      </c>
      <c r="G894" s="16">
        <f t="shared" si="196"/>
        <v>0</v>
      </c>
      <c r="H894">
        <f t="shared" si="205"/>
        <v>1</v>
      </c>
      <c r="N894">
        <f t="shared" si="197"/>
        <v>0.21374869999999999</v>
      </c>
      <c r="O894">
        <f t="shared" si="198"/>
        <v>2.2332953714345419E-2</v>
      </c>
      <c r="P894">
        <f t="shared" si="199"/>
        <v>0</v>
      </c>
    </row>
    <row r="895" spans="1:16" ht="15" customHeight="1" x14ac:dyDescent="0.25">
      <c r="A895" s="18">
        <v>41544</v>
      </c>
      <c r="B895" s="1" t="s">
        <v>22</v>
      </c>
      <c r="C895" s="1">
        <v>24</v>
      </c>
      <c r="D895" s="1" t="s">
        <v>7</v>
      </c>
      <c r="E895" s="1">
        <v>6.282</v>
      </c>
      <c r="F895" s="1">
        <v>0</v>
      </c>
      <c r="G895" s="16">
        <f t="shared" si="196"/>
        <v>0</v>
      </c>
      <c r="H895">
        <f t="shared" si="205"/>
        <v>1</v>
      </c>
      <c r="N895">
        <f t="shared" si="197"/>
        <v>0.14895539999999999</v>
      </c>
      <c r="O895">
        <f t="shared" si="198"/>
        <v>2.3711461318051574E-2</v>
      </c>
      <c r="P895">
        <f t="shared" si="199"/>
        <v>0</v>
      </c>
    </row>
    <row r="896" spans="1:16" ht="15" customHeight="1" x14ac:dyDescent="0.25">
      <c r="A896" s="18">
        <v>41544</v>
      </c>
      <c r="B896" s="1" t="s">
        <v>22</v>
      </c>
      <c r="C896" s="1">
        <v>25</v>
      </c>
      <c r="D896" s="1" t="s">
        <v>7</v>
      </c>
      <c r="E896" s="1">
        <v>5.548</v>
      </c>
      <c r="F896" s="1">
        <v>0</v>
      </c>
      <c r="G896" s="16">
        <f t="shared" si="196"/>
        <v>0</v>
      </c>
      <c r="H896">
        <f t="shared" si="205"/>
        <v>1</v>
      </c>
      <c r="N896">
        <f t="shared" si="197"/>
        <v>0.13449559999999999</v>
      </c>
      <c r="O896">
        <f t="shared" si="198"/>
        <v>2.4242177361211245E-2</v>
      </c>
      <c r="P896">
        <f t="shared" si="199"/>
        <v>0</v>
      </c>
    </row>
    <row r="897" spans="1:18" ht="15" customHeight="1" x14ac:dyDescent="0.25">
      <c r="A897" s="18">
        <v>41544</v>
      </c>
      <c r="B897" s="1" t="s">
        <v>22</v>
      </c>
      <c r="C897" s="1">
        <v>26</v>
      </c>
      <c r="D897" s="1" t="s">
        <v>7</v>
      </c>
      <c r="E897" s="1">
        <v>4.875</v>
      </c>
      <c r="F897" s="1">
        <v>1.2E-2</v>
      </c>
      <c r="G897" s="16">
        <f t="shared" si="196"/>
        <v>0.24615384615384614</v>
      </c>
      <c r="H897">
        <f t="shared" si="205"/>
        <v>1</v>
      </c>
      <c r="N897">
        <f t="shared" si="197"/>
        <v>0.1212375</v>
      </c>
      <c r="O897">
        <f t="shared" si="198"/>
        <v>2.4869230769230768E-2</v>
      </c>
      <c r="P897">
        <f t="shared" si="199"/>
        <v>6.1216568047337272E-3</v>
      </c>
    </row>
    <row r="898" spans="1:18" ht="15" customHeight="1" x14ac:dyDescent="0.25">
      <c r="A898" s="18">
        <v>41544</v>
      </c>
      <c r="B898" s="1" t="s">
        <v>22</v>
      </c>
      <c r="C898" s="1">
        <v>27</v>
      </c>
      <c r="D898" s="1" t="s">
        <v>7</v>
      </c>
      <c r="E898" s="1">
        <v>7.056</v>
      </c>
      <c r="F898" s="1">
        <v>0</v>
      </c>
      <c r="G898" s="16">
        <f t="shared" si="196"/>
        <v>0</v>
      </c>
      <c r="H898">
        <f t="shared" si="205"/>
        <v>1</v>
      </c>
      <c r="N898">
        <f t="shared" si="197"/>
        <v>0.16420319999999999</v>
      </c>
      <c r="O898">
        <f t="shared" si="198"/>
        <v>2.3271428571428571E-2</v>
      </c>
      <c r="P898">
        <f t="shared" si="199"/>
        <v>0</v>
      </c>
    </row>
    <row r="899" spans="1:18" ht="15" customHeight="1" x14ac:dyDescent="0.25">
      <c r="A899" s="18">
        <v>41544</v>
      </c>
      <c r="B899" s="1" t="s">
        <v>22</v>
      </c>
      <c r="C899" s="1">
        <v>28</v>
      </c>
      <c r="D899" s="1" t="s">
        <v>7</v>
      </c>
      <c r="E899" s="1">
        <v>4.8680000000000003</v>
      </c>
      <c r="F899" s="1">
        <v>0</v>
      </c>
      <c r="G899" s="16">
        <f t="shared" ref="G899:G901" si="211">100*F899/E899</f>
        <v>0</v>
      </c>
      <c r="H899">
        <f t="shared" si="205"/>
        <v>1</v>
      </c>
      <c r="N899">
        <f t="shared" ref="N899:N901" si="212" xml:space="preserve"> 0.0197*E899 + 0.0252</f>
        <v>0.1210996</v>
      </c>
      <c r="O899">
        <f t="shared" ref="O899:O901" si="213">N899/E899</f>
        <v>2.4876663927691042E-2</v>
      </c>
      <c r="P899">
        <f t="shared" ref="P899:P901" si="214">G899*O899</f>
        <v>0</v>
      </c>
    </row>
    <row r="900" spans="1:18" ht="15" customHeight="1" x14ac:dyDescent="0.25">
      <c r="A900" s="18">
        <v>41544</v>
      </c>
      <c r="B900" s="1" t="s">
        <v>22</v>
      </c>
      <c r="C900" s="1">
        <v>29</v>
      </c>
      <c r="D900" s="1" t="s">
        <v>7</v>
      </c>
      <c r="E900" s="1">
        <v>4.1920000000000002</v>
      </c>
      <c r="F900" s="1">
        <v>8.1000000000000003E-2</v>
      </c>
      <c r="G900" s="16">
        <f t="shared" si="211"/>
        <v>1.9322519083969465</v>
      </c>
      <c r="H900">
        <f t="shared" si="205"/>
        <v>1</v>
      </c>
      <c r="N900">
        <f t="shared" si="212"/>
        <v>0.1077824</v>
      </c>
      <c r="O900">
        <f t="shared" si="213"/>
        <v>2.571145038167939E-2</v>
      </c>
      <c r="P900">
        <f t="shared" si="214"/>
        <v>4.96809990676534E-2</v>
      </c>
    </row>
    <row r="901" spans="1:18" x14ac:dyDescent="0.25">
      <c r="A901" s="18">
        <v>41544</v>
      </c>
      <c r="B901" s="1" t="s">
        <v>22</v>
      </c>
      <c r="C901" s="1">
        <v>30</v>
      </c>
      <c r="D901" s="1" t="s">
        <v>7</v>
      </c>
      <c r="E901" s="1">
        <v>5.7229999999999999</v>
      </c>
      <c r="F901" s="1">
        <v>0</v>
      </c>
      <c r="G901" s="16">
        <f t="shared" si="211"/>
        <v>0</v>
      </c>
      <c r="H901">
        <f t="shared" si="205"/>
        <v>1</v>
      </c>
      <c r="I901">
        <f t="shared" ref="I901" si="215">SUM(H872:H901)</f>
        <v>30</v>
      </c>
      <c r="J901" s="15">
        <f t="shared" ref="J901" si="216">AVERAGE(G872:G901)</f>
        <v>0.42265106612947206</v>
      </c>
      <c r="K901" s="15">
        <f t="shared" ref="K901" si="217">STDEV(G872:G901)/(SQRT(I901))</f>
        <v>0.19325697151297141</v>
      </c>
      <c r="L901" s="15">
        <f t="shared" ref="L901" si="218">AVERAGE(F872:F901)</f>
        <v>2.0433333333333335E-2</v>
      </c>
      <c r="M901">
        <f t="shared" ref="M901" si="219">STDEV(F872:F901)/SQRT(I901)</f>
        <v>8.9398607993139995E-3</v>
      </c>
      <c r="N901">
        <f t="shared" si="212"/>
        <v>0.13794309999999999</v>
      </c>
      <c r="O901">
        <f t="shared" si="213"/>
        <v>2.4103284990389655E-2</v>
      </c>
      <c r="P901">
        <f t="shared" si="214"/>
        <v>0</v>
      </c>
      <c r="Q901">
        <f>AVERAGE(P872:P901)</f>
        <v>1.0889395728431814E-2</v>
      </c>
      <c r="R901">
        <f>STDEV(P872:P901)/SQRT(I901)</f>
        <v>5.0876990735253379E-3</v>
      </c>
    </row>
    <row r="902" spans="1:18" x14ac:dyDescent="0.25">
      <c r="I902">
        <v>0</v>
      </c>
      <c r="J902" s="15">
        <v>0</v>
      </c>
      <c r="K902" s="15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Mangrove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Aaron</cp:lastModifiedBy>
  <cp:revision>0</cp:revision>
  <dcterms:created xsi:type="dcterms:W3CDTF">2012-08-22T01:24:33Z</dcterms:created>
  <dcterms:modified xsi:type="dcterms:W3CDTF">2016-02-21T21:53:49Z</dcterms:modified>
</cp:coreProperties>
</file>