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écile\Documents\1-TONGA\BASE de DONNEES\"/>
    </mc:Choice>
  </mc:AlternateContent>
  <bookViews>
    <workbookView xWindow="-110" yWindow="-110" windowWidth="19420" windowHeight="11020"/>
  </bookViews>
  <sheets>
    <sheet name="DRIFTING MOOR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6" i="1" l="1"/>
  <c r="M7" i="1" l="1"/>
  <c r="M8" i="1"/>
  <c r="M9" i="1"/>
  <c r="M11" i="1"/>
  <c r="M12" i="1"/>
  <c r="M13" i="1"/>
  <c r="M14" i="1"/>
  <c r="M16" i="1"/>
  <c r="M17" i="1"/>
  <c r="M18" i="1"/>
  <c r="M19" i="1"/>
</calcChain>
</file>

<file path=xl/sharedStrings.xml><?xml version="1.0" encoding="utf-8"?>
<sst xmlns="http://schemas.openxmlformats.org/spreadsheetml/2006/main" count="108" uniqueCount="58">
  <si>
    <t>mg</t>
  </si>
  <si>
    <t>%</t>
  </si>
  <si>
    <t>Calcium (Ca)</t>
  </si>
  <si>
    <t>Fer (Fe)</t>
  </si>
  <si>
    <t>TD-ST5 1000-1</t>
  </si>
  <si>
    <t>TD-ST5 1000-2</t>
  </si>
  <si>
    <t>TD-ST5 1000-3</t>
  </si>
  <si>
    <t>TD-ST5 1000-4</t>
  </si>
  <si>
    <t>TD-ST5 1000-5</t>
  </si>
  <si>
    <t>TD-ST10 1000-1</t>
  </si>
  <si>
    <t>TD-ST10 1000-2</t>
  </si>
  <si>
    <t>TD-ST10 1000-3</t>
  </si>
  <si>
    <t>TD-ST10 1000-4</t>
  </si>
  <si>
    <t>TD-ST10 200-1</t>
  </si>
  <si>
    <t>TD-ST10 200-2</t>
  </si>
  <si>
    <t>TD-ST10 200-3</t>
  </si>
  <si>
    <t>TD-ST10 200-4</t>
  </si>
  <si>
    <t>Sample</t>
  </si>
  <si>
    <t>collecting start day</t>
  </si>
  <si>
    <t>sampling period</t>
  </si>
  <si>
    <t>day</t>
  </si>
  <si>
    <t>particulate mass</t>
  </si>
  <si>
    <t xml:space="preserve">Particulate mass flux </t>
  </si>
  <si>
    <t>mg/m2/d</t>
  </si>
  <si>
    <t xml:space="preserve">Particulate total Carbon </t>
  </si>
  <si>
    <t>Particulate total Carbon fluxe</t>
  </si>
  <si>
    <t xml:space="preserve">sediment trap area : 1 m2 </t>
  </si>
  <si>
    <t>Particulate Organic Carbon (POC)</t>
  </si>
  <si>
    <t>POC fluxe</t>
  </si>
  <si>
    <t>Particulate Inorganic Carbon (PIC)</t>
  </si>
  <si>
    <t>PIC fluxe</t>
  </si>
  <si>
    <t>Ca fluxe</t>
  </si>
  <si>
    <t xml:space="preserve"> Particulate Nitrogen (PN)</t>
  </si>
  <si>
    <t>PN fluxe</t>
  </si>
  <si>
    <t xml:space="preserve">no analysis </t>
  </si>
  <si>
    <t>no data</t>
  </si>
  <si>
    <t>Aluminium (Al)</t>
  </si>
  <si>
    <t>Al fluxe</t>
  </si>
  <si>
    <t>Fe fluxe</t>
  </si>
  <si>
    <t>Biogenic Silicium (BSi)</t>
  </si>
  <si>
    <t>BSi fluxe</t>
  </si>
  <si>
    <t>Lithogenic Silicium (LSi)</t>
  </si>
  <si>
    <t>LSi fluxe</t>
  </si>
  <si>
    <t>no analysis</t>
  </si>
  <si>
    <t xml:space="preserve">obtained from the Ca measurement </t>
  </si>
  <si>
    <t>COP= total carbon (CHN)-CIP (measurement Ca)</t>
  </si>
  <si>
    <t>CIP= total carbon (CHN)-COP (CHN)</t>
  </si>
  <si>
    <t>NO TRAPS at ST5-200 m</t>
  </si>
  <si>
    <t xml:space="preserve">Sr </t>
  </si>
  <si>
    <t xml:space="preserve">Mn </t>
  </si>
  <si>
    <t xml:space="preserve">Zn </t>
  </si>
  <si>
    <t>Cu</t>
  </si>
  <si>
    <t xml:space="preserve">Cr </t>
  </si>
  <si>
    <t xml:space="preserve">Ni </t>
  </si>
  <si>
    <t xml:space="preserve">Co </t>
  </si>
  <si>
    <t xml:space="preserve">Li </t>
  </si>
  <si>
    <t>Cd</t>
  </si>
  <si>
    <r>
      <t>µg g</t>
    </r>
    <r>
      <rPr>
        <b/>
        <i/>
        <vertAlign val="superscript"/>
        <sz val="11"/>
        <color theme="1"/>
        <rFont val="Calibri"/>
        <family val="2"/>
        <scheme val="minor"/>
      </rPr>
      <t>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</si>
</sst>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  <numFmt numFmtId="167" formatCode="_-* #,##0.000\ _€_-;\-* #,##0.000\ _€_-;_-* &quot;-&quot;??\ _€_-;_-@_-"/>
    <numFmt numFmtId="168" formatCode="0.000"/>
    <numFmt numFmtId="169" formatCode="#,##0.0_ ;\-#,##0.0\ "/>
    <numFmt numFmtId="170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1" applyFont="1" applyFill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1" applyFont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1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2" applyFont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2" borderId="0" xfId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1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67" fontId="0" fillId="0" borderId="0" xfId="1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1" applyNumberFormat="1" applyFont="1" applyAlignment="1">
      <alignment horizontal="center"/>
    </xf>
    <xf numFmtId="164" fontId="0" fillId="0" borderId="0" xfId="1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169" fontId="0" fillId="0" borderId="0" xfId="1" applyNumberFormat="1" applyFont="1" applyBorder="1" applyAlignment="1">
      <alignment horizontal="center"/>
    </xf>
    <xf numFmtId="169" fontId="0" fillId="0" borderId="10" xfId="1" applyNumberFormat="1" applyFont="1" applyBorder="1" applyAlignment="1">
      <alignment horizontal="center"/>
    </xf>
    <xf numFmtId="169" fontId="0" fillId="0" borderId="6" xfId="1" applyNumberFormat="1" applyFon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6" xfId="1" applyNumberFormat="1" applyFont="1" applyFill="1" applyBorder="1" applyAlignment="1">
      <alignment horizontal="center"/>
    </xf>
    <xf numFmtId="169" fontId="0" fillId="0" borderId="11" xfId="1" applyNumberFormat="1" applyFon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70" fontId="0" fillId="0" borderId="6" xfId="1" applyNumberFormat="1" applyFont="1" applyFill="1" applyBorder="1" applyAlignment="1">
      <alignment horizontal="center"/>
    </xf>
    <xf numFmtId="170" fontId="0" fillId="0" borderId="2" xfId="0" applyNumberFormat="1" applyFill="1" applyBorder="1" applyAlignment="1">
      <alignment horizontal="center"/>
    </xf>
    <xf numFmtId="170" fontId="0" fillId="0" borderId="11" xfId="1" applyNumberFormat="1" applyFont="1" applyFill="1" applyBorder="1" applyAlignment="1">
      <alignment horizontal="center"/>
    </xf>
    <xf numFmtId="170" fontId="0" fillId="0" borderId="12" xfId="0" applyNumberFormat="1" applyFill="1" applyBorder="1" applyAlignment="1">
      <alignment horizontal="center"/>
    </xf>
    <xf numFmtId="169" fontId="0" fillId="0" borderId="18" xfId="1" applyNumberFormat="1" applyFont="1" applyFill="1" applyBorder="1" applyAlignment="1">
      <alignment horizontal="center"/>
    </xf>
    <xf numFmtId="169" fontId="0" fillId="0" borderId="3" xfId="1" applyNumberFormat="1" applyFont="1" applyBorder="1" applyAlignment="1">
      <alignment horizontal="center"/>
    </xf>
    <xf numFmtId="169" fontId="0" fillId="0" borderId="17" xfId="1" applyNumberFormat="1" applyFont="1" applyBorder="1" applyAlignment="1">
      <alignment horizontal="center"/>
    </xf>
    <xf numFmtId="169" fontId="0" fillId="0" borderId="18" xfId="1" applyNumberFormat="1" applyFont="1" applyBorder="1" applyAlignment="1">
      <alignment horizontal="center"/>
    </xf>
    <xf numFmtId="169" fontId="0" fillId="0" borderId="5" xfId="1" applyNumberFormat="1" applyFont="1" applyBorder="1" applyAlignment="1">
      <alignment horizontal="center"/>
    </xf>
    <xf numFmtId="169" fontId="0" fillId="0" borderId="19" xfId="1" applyNumberFormat="1" applyFont="1" applyFill="1" applyBorder="1" applyAlignment="1">
      <alignment horizontal="center"/>
    </xf>
    <xf numFmtId="169" fontId="0" fillId="0" borderId="13" xfId="1" applyNumberFormat="1" applyFont="1" applyBorder="1" applyAlignment="1">
      <alignment horizontal="center"/>
    </xf>
    <xf numFmtId="169" fontId="0" fillId="0" borderId="19" xfId="1" applyNumberFormat="1" applyFont="1" applyBorder="1" applyAlignment="1">
      <alignment horizontal="center"/>
    </xf>
    <xf numFmtId="170" fontId="0" fillId="0" borderId="6" xfId="1" applyNumberFormat="1" applyFont="1" applyBorder="1" applyAlignment="1">
      <alignment horizontal="center"/>
    </xf>
    <xf numFmtId="170" fontId="0" fillId="0" borderId="0" xfId="1" applyNumberFormat="1" applyFont="1" applyBorder="1" applyAlignment="1">
      <alignment horizontal="center"/>
    </xf>
    <xf numFmtId="170" fontId="0" fillId="0" borderId="11" xfId="1" applyNumberFormat="1" applyFont="1" applyBorder="1" applyAlignment="1">
      <alignment horizontal="center"/>
    </xf>
    <xf numFmtId="170" fontId="0" fillId="0" borderId="10" xfId="1" applyNumberFormat="1" applyFont="1" applyBorder="1" applyAlignment="1">
      <alignment horizontal="center"/>
    </xf>
    <xf numFmtId="170" fontId="0" fillId="0" borderId="6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1" xfId="1" applyFont="1" applyBorder="1" applyAlignment="1">
      <alignment horizontal="center"/>
    </xf>
    <xf numFmtId="164" fontId="3" fillId="0" borderId="10" xfId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</cellXfs>
  <cellStyles count="5">
    <cellStyle name="Milliers" xfId="1" builtinId="3"/>
    <cellStyle name="Milliers 2" xfId="4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tabSelected="1" workbookViewId="0">
      <selection activeCell="C24" sqref="C24"/>
    </sheetView>
  </sheetViews>
  <sheetFormatPr baseColWidth="10" defaultColWidth="11.453125" defaultRowHeight="14.5" x14ac:dyDescent="0.35"/>
  <cols>
    <col min="1" max="2" width="19.1796875" style="2" customWidth="1"/>
    <col min="3" max="3" width="19.7265625" style="2" customWidth="1"/>
    <col min="4" max="4" width="18.7265625" style="2" customWidth="1"/>
    <col min="5" max="5" width="22" style="2" customWidth="1"/>
    <col min="6" max="6" width="23.54296875" style="2" customWidth="1"/>
    <col min="7" max="7" width="29" style="2" customWidth="1"/>
    <col min="8" max="8" width="33.26953125" style="2" customWidth="1"/>
    <col min="9" max="9" width="25" style="2" customWidth="1"/>
    <col min="10" max="10" width="33.1796875" style="2" customWidth="1"/>
    <col min="11" max="11" width="22.7265625" style="2" customWidth="1"/>
    <col min="12" max="12" width="26.54296875" style="2" customWidth="1"/>
    <col min="13" max="13" width="22.7265625" style="2" customWidth="1"/>
    <col min="14" max="14" width="17.26953125" style="2" customWidth="1"/>
    <col min="15" max="15" width="14.1796875" style="2" customWidth="1"/>
    <col min="16" max="16" width="34.26953125" style="67" customWidth="1"/>
    <col min="17" max="17" width="16.7265625" style="67" customWidth="1"/>
    <col min="18" max="18" width="44.453125" style="2" customWidth="1"/>
    <col min="19" max="21" width="26.26953125" style="2" customWidth="1"/>
    <col min="22" max="22" width="26.81640625" style="2" customWidth="1"/>
    <col min="23" max="23" width="16.54296875" style="67" customWidth="1"/>
    <col min="24" max="25" width="22.54296875" style="67" customWidth="1"/>
    <col min="26" max="26" width="24.81640625" style="67" customWidth="1"/>
    <col min="27" max="27" width="19.1796875" style="67" customWidth="1"/>
    <col min="28" max="28" width="18" style="2" customWidth="1"/>
    <col min="29" max="29" width="17" style="2" customWidth="1"/>
    <col min="30" max="30" width="13.453125" style="2" customWidth="1"/>
    <col min="31" max="31" width="13" style="2" customWidth="1"/>
    <col min="32" max="32" width="15.54296875" style="2" customWidth="1"/>
    <col min="33" max="16384" width="11.453125" style="2"/>
  </cols>
  <sheetData>
    <row r="1" spans="1:38" x14ac:dyDescent="0.35">
      <c r="A1" s="96" t="s">
        <v>26</v>
      </c>
      <c r="B1" s="66"/>
    </row>
    <row r="2" spans="1:38" ht="15" thickBot="1" x14ac:dyDescent="0.4">
      <c r="A2" s="97" t="s">
        <v>47</v>
      </c>
    </row>
    <row r="3" spans="1:38" x14ac:dyDescent="0.35">
      <c r="A3" s="5" t="s">
        <v>17</v>
      </c>
      <c r="B3" s="5" t="s">
        <v>18</v>
      </c>
      <c r="C3" s="5" t="s">
        <v>19</v>
      </c>
      <c r="D3" s="8" t="s">
        <v>21</v>
      </c>
      <c r="E3" s="6" t="s">
        <v>22</v>
      </c>
      <c r="F3" s="7" t="s">
        <v>24</v>
      </c>
      <c r="G3" s="26" t="s">
        <v>25</v>
      </c>
      <c r="H3" s="5" t="s">
        <v>27</v>
      </c>
      <c r="I3" s="7" t="s">
        <v>28</v>
      </c>
      <c r="J3" s="5" t="s">
        <v>29</v>
      </c>
      <c r="K3" s="6" t="s">
        <v>30</v>
      </c>
      <c r="L3" s="50" t="s">
        <v>32</v>
      </c>
      <c r="M3" s="33" t="s">
        <v>33</v>
      </c>
      <c r="N3" s="8" t="s">
        <v>2</v>
      </c>
      <c r="O3" s="43" t="s">
        <v>31</v>
      </c>
      <c r="P3" s="7" t="s">
        <v>29</v>
      </c>
      <c r="Q3" s="26" t="s">
        <v>30</v>
      </c>
      <c r="R3" s="26" t="s">
        <v>27</v>
      </c>
      <c r="S3" s="27" t="s">
        <v>28</v>
      </c>
      <c r="T3" s="8" t="s">
        <v>36</v>
      </c>
      <c r="U3" s="6" t="s">
        <v>37</v>
      </c>
      <c r="V3" s="50" t="s">
        <v>3</v>
      </c>
      <c r="W3" s="33" t="s">
        <v>38</v>
      </c>
      <c r="X3" s="50" t="s">
        <v>39</v>
      </c>
      <c r="Y3" s="63" t="s">
        <v>40</v>
      </c>
      <c r="Z3" s="50" t="s">
        <v>41</v>
      </c>
      <c r="AA3" s="124" t="s">
        <v>42</v>
      </c>
      <c r="AB3" s="126" t="s">
        <v>48</v>
      </c>
      <c r="AC3" s="126" t="s">
        <v>49</v>
      </c>
      <c r="AD3" s="126" t="s">
        <v>50</v>
      </c>
      <c r="AE3" s="126" t="s">
        <v>51</v>
      </c>
      <c r="AF3" s="126" t="s">
        <v>52</v>
      </c>
      <c r="AG3" s="128" t="s">
        <v>53</v>
      </c>
      <c r="AH3" s="126" t="s">
        <v>54</v>
      </c>
      <c r="AI3" s="129" t="s">
        <v>55</v>
      </c>
      <c r="AJ3" s="130" t="s">
        <v>56</v>
      </c>
      <c r="AK3" s="123"/>
      <c r="AL3" s="123"/>
    </row>
    <row r="4" spans="1:38" ht="17" thickBot="1" x14ac:dyDescent="0.4">
      <c r="A4" s="20"/>
      <c r="B4" s="20"/>
      <c r="C4" s="20" t="s">
        <v>20</v>
      </c>
      <c r="D4" s="22" t="s">
        <v>0</v>
      </c>
      <c r="E4" s="23" t="s">
        <v>23</v>
      </c>
      <c r="F4" s="21" t="s">
        <v>1</v>
      </c>
      <c r="G4" s="30" t="s">
        <v>23</v>
      </c>
      <c r="H4" s="57" t="s">
        <v>1</v>
      </c>
      <c r="I4" s="29" t="s">
        <v>23</v>
      </c>
      <c r="J4" s="57" t="s">
        <v>1</v>
      </c>
      <c r="K4" s="34" t="s">
        <v>23</v>
      </c>
      <c r="L4" s="46" t="s">
        <v>1</v>
      </c>
      <c r="M4" s="34" t="s">
        <v>23</v>
      </c>
      <c r="N4" s="22" t="s">
        <v>1</v>
      </c>
      <c r="O4" s="44" t="s">
        <v>23</v>
      </c>
      <c r="P4" s="21" t="s">
        <v>1</v>
      </c>
      <c r="Q4" s="30" t="s">
        <v>23</v>
      </c>
      <c r="R4" s="30" t="s">
        <v>1</v>
      </c>
      <c r="S4" s="28" t="s">
        <v>23</v>
      </c>
      <c r="T4" s="22" t="s">
        <v>1</v>
      </c>
      <c r="U4" s="23" t="s">
        <v>23</v>
      </c>
      <c r="V4" s="46" t="s">
        <v>1</v>
      </c>
      <c r="W4" s="34" t="s">
        <v>23</v>
      </c>
      <c r="X4" s="46" t="s">
        <v>1</v>
      </c>
      <c r="Y4" s="29" t="s">
        <v>23</v>
      </c>
      <c r="Z4" s="46" t="s">
        <v>1</v>
      </c>
      <c r="AA4" s="125" t="s">
        <v>23</v>
      </c>
      <c r="AB4" s="127" t="s">
        <v>57</v>
      </c>
      <c r="AC4" s="127" t="s">
        <v>57</v>
      </c>
      <c r="AD4" s="127" t="s">
        <v>57</v>
      </c>
      <c r="AE4" s="127" t="s">
        <v>57</v>
      </c>
      <c r="AF4" s="127" t="s">
        <v>57</v>
      </c>
      <c r="AG4" s="127" t="s">
        <v>57</v>
      </c>
      <c r="AH4" s="127" t="s">
        <v>57</v>
      </c>
      <c r="AI4" s="127" t="s">
        <v>57</v>
      </c>
      <c r="AJ4" s="131" t="s">
        <v>57</v>
      </c>
      <c r="AK4" s="123"/>
      <c r="AL4" s="123"/>
    </row>
    <row r="5" spans="1:38" x14ac:dyDescent="0.35">
      <c r="A5" s="52" t="s">
        <v>4</v>
      </c>
      <c r="B5" s="53">
        <v>43779</v>
      </c>
      <c r="C5" s="31">
        <v>1</v>
      </c>
      <c r="D5" s="100">
        <v>40.083749999999782</v>
      </c>
      <c r="E5" s="101">
        <v>40.083749999999782</v>
      </c>
      <c r="F5" s="98">
        <v>10.386206311077668</v>
      </c>
      <c r="G5" s="45">
        <v>4.1631809722165718</v>
      </c>
      <c r="H5" s="58">
        <v>5.5731793941153702</v>
      </c>
      <c r="I5" s="9">
        <v>2.2339392953887076</v>
      </c>
      <c r="J5" s="58">
        <v>4.8130269169622979</v>
      </c>
      <c r="K5" s="47">
        <v>1.9292416768278646</v>
      </c>
      <c r="L5" s="105">
        <v>0.45284943902603725</v>
      </c>
      <c r="M5" s="106">
        <f>L5/100*D5</f>
        <v>0.18151903701559824</v>
      </c>
      <c r="N5" s="102">
        <v>17.201142236699244</v>
      </c>
      <c r="O5" s="109">
        <v>6.8948628513028956</v>
      </c>
      <c r="P5" s="110">
        <v>5.160342671009774</v>
      </c>
      <c r="Q5" s="111">
        <v>2.0684588553908689</v>
      </c>
      <c r="R5" s="98">
        <v>5.2258636400678942</v>
      </c>
      <c r="S5" s="112">
        <v>2.0947221168257029</v>
      </c>
      <c r="T5" s="117">
        <v>0.57626102062975026</v>
      </c>
      <c r="U5" s="118">
        <v>0.23098702685667627</v>
      </c>
      <c r="V5" s="105">
        <v>0.55393876221498384</v>
      </c>
      <c r="W5" s="106">
        <v>0.22203942859934739</v>
      </c>
      <c r="X5" s="121">
        <v>0.7523625660922123</v>
      </c>
      <c r="Y5" s="122">
        <v>0.30157513008598552</v>
      </c>
      <c r="Z5" s="121">
        <v>2.0585164255548376</v>
      </c>
      <c r="AA5" s="118">
        <v>0.82513057772833276</v>
      </c>
      <c r="AB5" s="132">
        <v>769.57611292073841</v>
      </c>
      <c r="AC5" s="132">
        <v>151.8130293159609</v>
      </c>
      <c r="AD5" s="132">
        <v>322.15570032573288</v>
      </c>
      <c r="AE5" s="132">
        <v>19.158132464712267</v>
      </c>
      <c r="AF5" s="132">
        <v>21.715439739413682</v>
      </c>
      <c r="AG5" s="132">
        <v>14.043517915309446</v>
      </c>
      <c r="AH5" s="132">
        <v>3.2833224755700323</v>
      </c>
      <c r="AI5" s="132">
        <v>11.334505971769815</v>
      </c>
      <c r="AJ5" s="133">
        <v>3.6875070575461457</v>
      </c>
      <c r="AK5" s="123"/>
      <c r="AL5" s="123"/>
    </row>
    <row r="6" spans="1:38" x14ac:dyDescent="0.35">
      <c r="A6" s="52" t="s">
        <v>5</v>
      </c>
      <c r="B6" s="51">
        <v>43780</v>
      </c>
      <c r="C6" s="31">
        <v>1</v>
      </c>
      <c r="D6" s="100">
        <v>29.377500000000509</v>
      </c>
      <c r="E6" s="101">
        <v>29.377500000000509</v>
      </c>
      <c r="F6" s="98">
        <v>14.725879078568127</v>
      </c>
      <c r="G6" s="45">
        <v>4.3260951263064262</v>
      </c>
      <c r="H6" s="58">
        <v>6.1236509304623077</v>
      </c>
      <c r="I6" s="9">
        <v>1.7989755520965958</v>
      </c>
      <c r="J6" s="58">
        <v>8.6022281481058194</v>
      </c>
      <c r="K6" s="47">
        <v>2.5271195742098311</v>
      </c>
      <c r="L6" s="105">
        <v>0.818334470088667</v>
      </c>
      <c r="M6" s="106">
        <f>L6/100*D6</f>
        <v>0.24040620895030232</v>
      </c>
      <c r="N6" s="102">
        <v>25.991403887688982</v>
      </c>
      <c r="O6" s="109">
        <v>7.6356246771059624</v>
      </c>
      <c r="P6" s="113">
        <v>7.7974211663066946</v>
      </c>
      <c r="Q6" s="112">
        <v>2.290687403131789</v>
      </c>
      <c r="R6" s="98">
        <v>6.9284579122614325</v>
      </c>
      <c r="S6" s="112">
        <v>2.0354077231746377</v>
      </c>
      <c r="T6" s="117">
        <v>0.75388056155507555</v>
      </c>
      <c r="U6" s="118">
        <v>0.22147126197084616</v>
      </c>
      <c r="V6" s="105">
        <v>0.69837019438444914</v>
      </c>
      <c r="W6" s="106">
        <v>0.20516370385529512</v>
      </c>
      <c r="X6" s="121">
        <v>0.87443705939919714</v>
      </c>
      <c r="Y6" s="122">
        <v>0.25688774712500362</v>
      </c>
      <c r="Z6" s="121">
        <v>3.3300194444444435</v>
      </c>
      <c r="AA6" s="118">
        <v>0.97827646229168341</v>
      </c>
      <c r="AB6" s="132">
        <v>1018.7721382289417</v>
      </c>
      <c r="AC6" s="132">
        <v>191.52699784017278</v>
      </c>
      <c r="AD6" s="132">
        <v>70.399697624190068</v>
      </c>
      <c r="AE6" s="132">
        <v>20.32133909287257</v>
      </c>
      <c r="AF6" s="132">
        <v>16.782958963282937</v>
      </c>
      <c r="AG6" s="132">
        <v>18.654946004319651</v>
      </c>
      <c r="AH6" s="132">
        <v>4.2731079913606909</v>
      </c>
      <c r="AI6" s="132">
        <v>9.5741857451403884</v>
      </c>
      <c r="AJ6" s="133">
        <v>3.4366652267818574</v>
      </c>
      <c r="AK6" s="123"/>
      <c r="AL6" s="123"/>
    </row>
    <row r="7" spans="1:38" x14ac:dyDescent="0.35">
      <c r="A7" s="52" t="s">
        <v>6</v>
      </c>
      <c r="B7" s="51">
        <v>43781</v>
      </c>
      <c r="C7" s="31">
        <v>1</v>
      </c>
      <c r="D7" s="100">
        <v>83.4950000000008</v>
      </c>
      <c r="E7" s="101">
        <v>83.4950000000008</v>
      </c>
      <c r="F7" s="98">
        <v>13.131259973404253</v>
      </c>
      <c r="G7" s="45">
        <v>10.963945514793986</v>
      </c>
      <c r="H7" s="58">
        <v>4.3046341226708078</v>
      </c>
      <c r="I7" s="9">
        <v>3.5941542607240256</v>
      </c>
      <c r="J7" s="58">
        <v>8.8266258507334463</v>
      </c>
      <c r="K7" s="47">
        <v>7.3697912540699617</v>
      </c>
      <c r="L7" s="105">
        <v>0.55792695668693004</v>
      </c>
      <c r="M7" s="106">
        <f>L7/100*D7</f>
        <v>0.46584111248575666</v>
      </c>
      <c r="N7" s="102">
        <v>26.412639405204466</v>
      </c>
      <c r="O7" s="109">
        <v>22.053233271375678</v>
      </c>
      <c r="P7" s="113">
        <v>7.9237918215613403</v>
      </c>
      <c r="Q7" s="112">
        <v>6.6159699814127046</v>
      </c>
      <c r="R7" s="98">
        <v>5.2074681518429129</v>
      </c>
      <c r="S7" s="112">
        <v>4.3479755333812822</v>
      </c>
      <c r="T7" s="117">
        <v>0.88289962825278823</v>
      </c>
      <c r="U7" s="118">
        <v>0.73717704460967259</v>
      </c>
      <c r="V7" s="105">
        <v>0.82908921933085511</v>
      </c>
      <c r="W7" s="106">
        <v>0.69224804368030413</v>
      </c>
      <c r="X7" s="121">
        <v>0.94549741718181513</v>
      </c>
      <c r="Y7" s="122">
        <v>0.78944306847596413</v>
      </c>
      <c r="Z7" s="121">
        <v>2.8820962836771025</v>
      </c>
      <c r="AA7" s="118">
        <v>2.4064062920562197</v>
      </c>
      <c r="AB7" s="132">
        <v>1090.1486988847585</v>
      </c>
      <c r="AC7" s="132">
        <v>237.26765799256509</v>
      </c>
      <c r="AD7" s="132">
        <v>216.26394052044608</v>
      </c>
      <c r="AE7" s="132">
        <v>28.438661710037174</v>
      </c>
      <c r="AF7" s="132">
        <v>12.797397769516728</v>
      </c>
      <c r="AG7" s="132">
        <v>16.561338289962823</v>
      </c>
      <c r="AH7" s="132">
        <v>4.7137546468401483</v>
      </c>
      <c r="AI7" s="132">
        <v>9.2407063197026016</v>
      </c>
      <c r="AJ7" s="133">
        <v>2.807620817843866</v>
      </c>
      <c r="AK7" s="123"/>
      <c r="AL7" s="123"/>
    </row>
    <row r="8" spans="1:38" x14ac:dyDescent="0.35">
      <c r="A8" s="52" t="s">
        <v>7</v>
      </c>
      <c r="B8" s="51">
        <v>43782</v>
      </c>
      <c r="C8" s="31">
        <v>1</v>
      </c>
      <c r="D8" s="100">
        <v>53.274999999999636</v>
      </c>
      <c r="E8" s="101">
        <v>53.274999999999636</v>
      </c>
      <c r="F8" s="98">
        <v>10.947511335797961</v>
      </c>
      <c r="G8" s="45">
        <v>5.8322866641463236</v>
      </c>
      <c r="H8" s="58">
        <v>4.6587960240658894</v>
      </c>
      <c r="I8" s="9">
        <v>2.4819735818210855</v>
      </c>
      <c r="J8" s="58">
        <v>6.2887153117320711</v>
      </c>
      <c r="K8" s="47">
        <v>3.3503130823252381</v>
      </c>
      <c r="L8" s="105">
        <v>0.6167239978704947</v>
      </c>
      <c r="M8" s="106">
        <f>L8/100*D8</f>
        <v>0.32855970986550381</v>
      </c>
      <c r="N8" s="102">
        <v>20.335418326693226</v>
      </c>
      <c r="O8" s="109">
        <v>10.833694113545741</v>
      </c>
      <c r="P8" s="113">
        <v>6.1006254980079673</v>
      </c>
      <c r="Q8" s="112">
        <v>3.2501082340637222</v>
      </c>
      <c r="R8" s="98">
        <v>4.8468858377899933</v>
      </c>
      <c r="S8" s="112">
        <v>2.582178430082601</v>
      </c>
      <c r="T8" s="117">
        <v>0.47393207171314738</v>
      </c>
      <c r="U8" s="118">
        <v>0.25248731120517753</v>
      </c>
      <c r="V8" s="105">
        <v>0.45096314741035853</v>
      </c>
      <c r="W8" s="106">
        <v>0.24025061678286688</v>
      </c>
      <c r="X8" s="121">
        <v>0.77597925817691249</v>
      </c>
      <c r="Y8" s="122">
        <v>0.41340294979374731</v>
      </c>
      <c r="Z8" s="121">
        <v>1.6130424858573087</v>
      </c>
      <c r="AA8" s="118">
        <v>0.85934838434047545</v>
      </c>
      <c r="AB8" s="132">
        <v>842.32589641434265</v>
      </c>
      <c r="AC8" s="132">
        <v>137.4175298804781</v>
      </c>
      <c r="AD8" s="132">
        <v>54.066075697211154</v>
      </c>
      <c r="AE8" s="132">
        <v>15.771334661354581</v>
      </c>
      <c r="AF8" s="132">
        <v>10.870637450199203</v>
      </c>
      <c r="AG8" s="132">
        <v>16.761374501992034</v>
      </c>
      <c r="AH8" s="132">
        <v>2.9503187250996015</v>
      </c>
      <c r="AI8" s="132">
        <v>10.256812749003982</v>
      </c>
      <c r="AJ8" s="133">
        <v>3.4413784860557768</v>
      </c>
      <c r="AK8" s="123"/>
      <c r="AL8" s="123"/>
    </row>
    <row r="9" spans="1:38" x14ac:dyDescent="0.35">
      <c r="A9" s="52" t="s">
        <v>8</v>
      </c>
      <c r="B9" s="51">
        <v>43783</v>
      </c>
      <c r="C9" s="31">
        <v>1</v>
      </c>
      <c r="D9" s="100">
        <v>49.846250000000509</v>
      </c>
      <c r="E9" s="101">
        <v>49.846250000000509</v>
      </c>
      <c r="F9" s="98">
        <v>9.8307092856574148</v>
      </c>
      <c r="G9" s="45">
        <v>4.9002399273020592</v>
      </c>
      <c r="H9" s="58">
        <v>4.4589518301537234</v>
      </c>
      <c r="I9" s="9">
        <v>2.2226202766380232</v>
      </c>
      <c r="J9" s="58">
        <v>5.3717574555036913</v>
      </c>
      <c r="K9" s="47">
        <v>2.6776196506640364</v>
      </c>
      <c r="L9" s="105">
        <v>0.55013713430113131</v>
      </c>
      <c r="M9" s="106">
        <f>L9/100*D9</f>
        <v>0.27422273130658048</v>
      </c>
      <c r="N9" s="102">
        <v>17.23662551440329</v>
      </c>
      <c r="O9" s="109">
        <v>8.5918114454733381</v>
      </c>
      <c r="P9" s="113">
        <v>5.1709876543209869</v>
      </c>
      <c r="Q9" s="112">
        <v>2.5775434336420013</v>
      </c>
      <c r="R9" s="98">
        <v>4.6597216313364278</v>
      </c>
      <c r="S9" s="112">
        <v>2.3226964936600578</v>
      </c>
      <c r="T9" s="117">
        <v>0.4717078189300411</v>
      </c>
      <c r="U9" s="118">
        <v>0.23512865869341801</v>
      </c>
      <c r="V9" s="105">
        <v>0.4560699588477366</v>
      </c>
      <c r="W9" s="106">
        <v>0.22733377186214224</v>
      </c>
      <c r="X9" s="121">
        <v>0.77259235184475605</v>
      </c>
      <c r="Y9" s="122">
        <v>0.38510831518142069</v>
      </c>
      <c r="Z9" s="121">
        <v>1.6638733720631129</v>
      </c>
      <c r="AA9" s="118">
        <v>0.82937848072201792</v>
      </c>
      <c r="AB9" s="132">
        <v>794.1358024691358</v>
      </c>
      <c r="AC9" s="132">
        <v>154.62962962962965</v>
      </c>
      <c r="AD9" s="132">
        <v>43.744855967078195</v>
      </c>
      <c r="AE9" s="132">
        <v>17.911522633744855</v>
      </c>
      <c r="AF9" s="132">
        <v>11.635802469135802</v>
      </c>
      <c r="AG9" s="132">
        <v>14.650205761316872</v>
      </c>
      <c r="AH9" s="132">
        <v>2.9012345679012346</v>
      </c>
      <c r="AI9" s="132">
        <v>10.504115226337449</v>
      </c>
      <c r="AJ9" s="133">
        <v>3.3899176954732511</v>
      </c>
      <c r="AK9" s="123"/>
      <c r="AL9" s="123"/>
    </row>
    <row r="10" spans="1:38" x14ac:dyDescent="0.35">
      <c r="A10" s="52"/>
      <c r="B10" s="52"/>
      <c r="C10" s="31"/>
      <c r="D10" s="100"/>
      <c r="E10" s="101"/>
      <c r="F10" s="98"/>
      <c r="G10" s="45"/>
      <c r="H10" s="58"/>
      <c r="I10" s="9"/>
      <c r="J10" s="58"/>
      <c r="K10" s="47"/>
      <c r="L10" s="105"/>
      <c r="M10" s="106"/>
      <c r="N10" s="100"/>
      <c r="O10" s="109"/>
      <c r="P10" s="113"/>
      <c r="Q10" s="112"/>
      <c r="R10" s="98"/>
      <c r="S10" s="112"/>
      <c r="T10" s="117"/>
      <c r="U10" s="118"/>
      <c r="V10" s="105"/>
      <c r="W10" s="106"/>
      <c r="X10" s="121"/>
      <c r="Y10" s="122"/>
      <c r="Z10" s="121"/>
      <c r="AA10" s="118"/>
      <c r="AB10" s="132"/>
      <c r="AC10" s="132"/>
      <c r="AD10" s="132"/>
      <c r="AE10" s="132"/>
      <c r="AF10" s="132"/>
      <c r="AG10" s="132"/>
      <c r="AH10" s="132"/>
      <c r="AI10" s="132"/>
      <c r="AJ10" s="133"/>
      <c r="AK10" s="123"/>
      <c r="AL10" s="123"/>
    </row>
    <row r="11" spans="1:38" x14ac:dyDescent="0.35">
      <c r="A11" s="52" t="s">
        <v>9</v>
      </c>
      <c r="B11" s="51">
        <v>43793</v>
      </c>
      <c r="C11" s="31">
        <v>1</v>
      </c>
      <c r="D11" s="100">
        <v>92.492499999999382</v>
      </c>
      <c r="E11" s="101">
        <v>92.492499999999382</v>
      </c>
      <c r="F11" s="98">
        <v>4.8441867911491592</v>
      </c>
      <c r="G11" s="45">
        <v>4.4805094678036061</v>
      </c>
      <c r="H11" s="58">
        <v>3.0517314827538815</v>
      </c>
      <c r="I11" s="9">
        <v>2.8226227416861152</v>
      </c>
      <c r="J11" s="58">
        <v>1.7924553083952777</v>
      </c>
      <c r="K11" s="47">
        <v>1.6578867261174912</v>
      </c>
      <c r="L11" s="105">
        <v>0.49009397950926054</v>
      </c>
      <c r="M11" s="106">
        <f>L11/100*D11</f>
        <v>0.45330017399759975</v>
      </c>
      <c r="N11" s="100">
        <v>7.8877241379310297</v>
      </c>
      <c r="O11" s="109">
        <v>7.2955532482758088</v>
      </c>
      <c r="P11" s="113">
        <v>2.366317241379309</v>
      </c>
      <c r="Q11" s="112">
        <v>2.1886659744827428</v>
      </c>
      <c r="R11" s="98">
        <v>2.4778695497698502</v>
      </c>
      <c r="S11" s="112">
        <v>2.2918434933208633</v>
      </c>
      <c r="T11" s="117">
        <v>4.7166206896551728</v>
      </c>
      <c r="U11" s="118">
        <v>4.3625203913792818</v>
      </c>
      <c r="V11" s="105">
        <v>2.4337241379310344</v>
      </c>
      <c r="W11" s="106">
        <v>2.2510122982758469</v>
      </c>
      <c r="X11" s="121">
        <v>1.8946952048191943</v>
      </c>
      <c r="Y11" s="122">
        <v>1.7524509623173816</v>
      </c>
      <c r="Z11" s="121">
        <v>21.941318787226464</v>
      </c>
      <c r="AA11" s="118">
        <v>20.2940742792753</v>
      </c>
      <c r="AB11" s="132">
        <v>669.85157699443414</v>
      </c>
      <c r="AC11" s="132">
        <v>51.703302411873857</v>
      </c>
      <c r="AD11" s="132">
        <v>79.328905380333964</v>
      </c>
      <c r="AE11" s="132">
        <v>13.315725417439705</v>
      </c>
      <c r="AF11" s="132">
        <v>6.441662337662339</v>
      </c>
      <c r="AG11" s="132">
        <v>20.529795918367348</v>
      </c>
      <c r="AH11" s="132">
        <v>1.8774322820037108</v>
      </c>
      <c r="AI11" s="132">
        <v>10.2556586270872</v>
      </c>
      <c r="AJ11" s="133">
        <v>0.60051724137931028</v>
      </c>
      <c r="AK11" s="123"/>
      <c r="AL11" s="123"/>
    </row>
    <row r="12" spans="1:38" x14ac:dyDescent="0.35">
      <c r="A12" s="52" t="s">
        <v>10</v>
      </c>
      <c r="B12" s="51">
        <v>43794</v>
      </c>
      <c r="C12" s="31">
        <v>1</v>
      </c>
      <c r="D12" s="100">
        <v>432.19625000000087</v>
      </c>
      <c r="E12" s="101">
        <v>432.19625000000087</v>
      </c>
      <c r="F12" s="98">
        <v>2.3914211793383204</v>
      </c>
      <c r="G12" s="45">
        <v>10.335632658806016</v>
      </c>
      <c r="H12" s="58">
        <v>1.2361714336635157</v>
      </c>
      <c r="I12" s="9">
        <v>5.3426865798649628</v>
      </c>
      <c r="J12" s="58">
        <v>1.1552497456748048</v>
      </c>
      <c r="K12" s="47">
        <v>4.9929460789410536</v>
      </c>
      <c r="L12" s="105">
        <v>0.21387606718436364</v>
      </c>
      <c r="M12" s="106">
        <f>L12/100*D12</f>
        <v>0.92436434201830209</v>
      </c>
      <c r="N12" s="100">
        <v>5.6778856357099858</v>
      </c>
      <c r="O12" s="109">
        <v>24.53960879682727</v>
      </c>
      <c r="P12" s="113">
        <v>1.7033656907129959</v>
      </c>
      <c r="Q12" s="112">
        <v>7.3618826390481811</v>
      </c>
      <c r="R12" s="98">
        <v>0.68805548862532451</v>
      </c>
      <c r="S12" s="112">
        <v>2.9737500197578348</v>
      </c>
      <c r="T12" s="117">
        <v>5.297289040973471</v>
      </c>
      <c r="U12" s="118">
        <v>22.894684586748351</v>
      </c>
      <c r="V12" s="105">
        <v>2.562849124032494</v>
      </c>
      <c r="W12" s="106">
        <v>11.076537807226311</v>
      </c>
      <c r="X12" s="121">
        <v>1.9422162306767836</v>
      </c>
      <c r="Y12" s="122">
        <v>8.394185715876425</v>
      </c>
      <c r="Z12" s="121">
        <v>27.362599329877135</v>
      </c>
      <c r="AA12" s="118">
        <v>118.26012820625435</v>
      </c>
      <c r="AB12" s="132">
        <v>724.53769363166964</v>
      </c>
      <c r="AC12" s="132">
        <v>48.285335628227195</v>
      </c>
      <c r="AD12" s="132">
        <v>73.604647160068851</v>
      </c>
      <c r="AE12" s="132">
        <v>11.18756282271945</v>
      </c>
      <c r="AF12" s="132">
        <v>6.240506024096387</v>
      </c>
      <c r="AG12" s="132">
        <v>16.716929432013767</v>
      </c>
      <c r="AH12" s="132">
        <v>1.8156385542168676</v>
      </c>
      <c r="AI12" s="132">
        <v>9.2259173838210007</v>
      </c>
      <c r="AJ12" s="133">
        <v>1.6528728653877538</v>
      </c>
      <c r="AK12" s="123"/>
      <c r="AL12" s="123"/>
    </row>
    <row r="13" spans="1:38" x14ac:dyDescent="0.35">
      <c r="A13" s="52" t="s">
        <v>11</v>
      </c>
      <c r="B13" s="51">
        <v>43795</v>
      </c>
      <c r="C13" s="31">
        <v>1</v>
      </c>
      <c r="D13" s="100">
        <v>249.94624999999996</v>
      </c>
      <c r="E13" s="101">
        <v>249.94624999999996</v>
      </c>
      <c r="F13" s="98">
        <v>3.5370615777594114</v>
      </c>
      <c r="G13" s="45">
        <v>8.8407527738004816</v>
      </c>
      <c r="H13" s="58">
        <v>1.9523365987863825</v>
      </c>
      <c r="I13" s="9">
        <v>4.8797921160441078</v>
      </c>
      <c r="J13" s="58">
        <v>1.5847249789730289</v>
      </c>
      <c r="K13" s="47">
        <v>3.9609606577563738</v>
      </c>
      <c r="L13" s="105">
        <v>0.28485646148308136</v>
      </c>
      <c r="M13" s="106">
        <f>L13/100*D13</f>
        <v>0.71198804335965615</v>
      </c>
      <c r="N13" s="100">
        <v>6.4984789574366344</v>
      </c>
      <c r="O13" s="109">
        <v>16.242704461151963</v>
      </c>
      <c r="P13" s="113">
        <v>1.9495436872309901</v>
      </c>
      <c r="Q13" s="112">
        <v>4.8728113383455884</v>
      </c>
      <c r="R13" s="98">
        <v>1.5875178905284213</v>
      </c>
      <c r="S13" s="112">
        <v>3.9679414354548936</v>
      </c>
      <c r="T13" s="117">
        <v>4.8690425155428025</v>
      </c>
      <c r="U13" s="118">
        <v>12.169989178504901</v>
      </c>
      <c r="V13" s="105">
        <v>2.4017793782879004</v>
      </c>
      <c r="W13" s="106">
        <v>6.0031574893039199</v>
      </c>
      <c r="X13" s="121">
        <v>1.728369150424812</v>
      </c>
      <c r="Y13" s="122">
        <v>4.3199938776436762</v>
      </c>
      <c r="Z13" s="121">
        <v>25.39131022147647</v>
      </c>
      <c r="AA13" s="118">
        <v>63.464627724447126</v>
      </c>
      <c r="AB13" s="132">
        <v>936.75793357933571</v>
      </c>
      <c r="AC13" s="132">
        <v>41.808634686346856</v>
      </c>
      <c r="AD13" s="132">
        <v>44.105608856088558</v>
      </c>
      <c r="AE13" s="132">
        <v>4.4828044280442798</v>
      </c>
      <c r="AF13" s="132">
        <v>6.5519335793357918</v>
      </c>
      <c r="AG13" s="132">
        <v>11.825712177121769</v>
      </c>
      <c r="AH13" s="132">
        <v>1.794974169741697</v>
      </c>
      <c r="AI13" s="132">
        <v>10.219682656826567</v>
      </c>
      <c r="AJ13" s="133">
        <v>2.41</v>
      </c>
      <c r="AK13" s="123"/>
      <c r="AL13" s="123"/>
    </row>
    <row r="14" spans="1:38" x14ac:dyDescent="0.35">
      <c r="A14" s="52" t="s">
        <v>12</v>
      </c>
      <c r="B14" s="51">
        <v>43796</v>
      </c>
      <c r="C14" s="31">
        <v>1</v>
      </c>
      <c r="D14" s="102">
        <v>253.13500000000022</v>
      </c>
      <c r="E14" s="101">
        <v>253.13500000000022</v>
      </c>
      <c r="F14" s="98">
        <v>4.0572319823125023</v>
      </c>
      <c r="G14" s="45">
        <v>10.270274178426762</v>
      </c>
      <c r="H14" s="58">
        <v>2.3372329877046858</v>
      </c>
      <c r="I14" s="9">
        <v>5.9163547234262621</v>
      </c>
      <c r="J14" s="58">
        <v>1.7199989946078165</v>
      </c>
      <c r="K14" s="47">
        <v>4.3539194550005007</v>
      </c>
      <c r="L14" s="105">
        <v>0.37950167148280356</v>
      </c>
      <c r="M14" s="106">
        <f>L14/100*D14</f>
        <v>0.96065155610799569</v>
      </c>
      <c r="N14" s="100">
        <v>7.4391161923741294</v>
      </c>
      <c r="O14" s="109">
        <v>18.831006773566269</v>
      </c>
      <c r="P14" s="113">
        <v>2.2317348577122385</v>
      </c>
      <c r="Q14" s="112">
        <v>5.6493020320698797</v>
      </c>
      <c r="R14" s="98">
        <v>1.8254971246002638</v>
      </c>
      <c r="S14" s="112">
        <v>4.6209721463568814</v>
      </c>
      <c r="T14" s="117">
        <v>4.7132014380739493</v>
      </c>
      <c r="U14" s="118">
        <v>11.930762460268502</v>
      </c>
      <c r="V14" s="105">
        <v>2.3868589683415982</v>
      </c>
      <c r="W14" s="106">
        <v>6.0419754495115097</v>
      </c>
      <c r="X14" s="121">
        <v>2.057920820658568</v>
      </c>
      <c r="Y14" s="122">
        <v>5.2093178693740709</v>
      </c>
      <c r="Z14" s="121">
        <v>25.100176073416645</v>
      </c>
      <c r="AA14" s="118">
        <v>63.537330703443281</v>
      </c>
      <c r="AB14" s="132">
        <v>687.38292682926829</v>
      </c>
      <c r="AC14" s="132">
        <v>43.569024390243904</v>
      </c>
      <c r="AD14" s="132">
        <v>49.20658536585367</v>
      </c>
      <c r="AE14" s="132">
        <v>6.5342439024390249</v>
      </c>
      <c r="AF14" s="132">
        <v>6.8560731707317082</v>
      </c>
      <c r="AG14" s="132">
        <v>16.180243902439024</v>
      </c>
      <c r="AH14" s="132">
        <v>2.066365853658537</v>
      </c>
      <c r="AI14" s="132">
        <v>12.18068292682927</v>
      </c>
      <c r="AJ14" s="133">
        <v>2.5099999999999998</v>
      </c>
      <c r="AK14" s="123"/>
      <c r="AL14" s="123"/>
    </row>
    <row r="15" spans="1:38" x14ac:dyDescent="0.35">
      <c r="A15" s="52"/>
      <c r="B15" s="52"/>
      <c r="C15" s="31"/>
      <c r="D15" s="102"/>
      <c r="E15" s="101"/>
      <c r="F15" s="98"/>
      <c r="G15" s="45"/>
      <c r="H15" s="59"/>
      <c r="I15" s="10"/>
      <c r="J15" s="59"/>
      <c r="K15" s="48"/>
      <c r="L15" s="105"/>
      <c r="M15" s="106"/>
      <c r="N15" s="100"/>
      <c r="O15" s="109"/>
      <c r="P15" s="113"/>
      <c r="Q15" s="112"/>
      <c r="R15" s="98"/>
      <c r="S15" s="112"/>
      <c r="T15" s="117"/>
      <c r="U15" s="118"/>
      <c r="V15" s="105"/>
      <c r="W15" s="106"/>
      <c r="X15" s="121"/>
      <c r="Y15" s="122"/>
      <c r="Z15" s="121"/>
      <c r="AA15" s="118"/>
      <c r="AB15" s="132"/>
      <c r="AC15" s="132"/>
      <c r="AD15" s="132"/>
      <c r="AE15" s="132"/>
      <c r="AF15" s="132"/>
      <c r="AG15" s="132"/>
      <c r="AH15" s="132"/>
      <c r="AI15" s="132"/>
      <c r="AJ15" s="133"/>
      <c r="AK15" s="123"/>
      <c r="AL15" s="123"/>
    </row>
    <row r="16" spans="1:38" x14ac:dyDescent="0.35">
      <c r="A16" s="52" t="s">
        <v>13</v>
      </c>
      <c r="B16" s="51">
        <v>43793</v>
      </c>
      <c r="C16" s="31">
        <v>1</v>
      </c>
      <c r="D16" s="100">
        <v>14.967500000001564</v>
      </c>
      <c r="E16" s="101">
        <v>14.967500000001564</v>
      </c>
      <c r="F16" s="98">
        <v>28.490331858407082</v>
      </c>
      <c r="G16" s="45">
        <v>4.2642904209075256</v>
      </c>
      <c r="H16" s="59" t="s">
        <v>34</v>
      </c>
      <c r="I16" s="10" t="s">
        <v>34</v>
      </c>
      <c r="J16" s="59" t="s">
        <v>35</v>
      </c>
      <c r="K16" s="48" t="s">
        <v>35</v>
      </c>
      <c r="L16" s="105">
        <v>4.17902654867257</v>
      </c>
      <c r="M16" s="106">
        <f>L16/100*D16</f>
        <v>0.62549579867263227</v>
      </c>
      <c r="N16" s="100">
        <v>17.776474953617814</v>
      </c>
      <c r="O16" s="109">
        <v>2.6606938886830247</v>
      </c>
      <c r="P16" s="113">
        <v>5.3329424860853436</v>
      </c>
      <c r="Q16" s="112">
        <v>0.79820816660490723</v>
      </c>
      <c r="R16" s="98">
        <v>23.157389372321738</v>
      </c>
      <c r="S16" s="112">
        <v>3.4660822543026182</v>
      </c>
      <c r="T16" s="117">
        <v>0.12223636363636364</v>
      </c>
      <c r="U16" s="118">
        <v>1.8295727727274641E-2</v>
      </c>
      <c r="V16" s="105">
        <v>0.25962523191094622</v>
      </c>
      <c r="W16" s="106">
        <v>3.8859406586274937E-2</v>
      </c>
      <c r="X16" s="121">
        <v>0.46789174295110597</v>
      </c>
      <c r="Y16" s="122">
        <v>7.0031696626214113E-2</v>
      </c>
      <c r="Z16" s="121">
        <v>1.1084978494623656</v>
      </c>
      <c r="AA16" s="118">
        <v>0.16591441561829692</v>
      </c>
      <c r="AB16" s="132">
        <v>503.13103448275859</v>
      </c>
      <c r="AC16" s="132">
        <v>453.78620689655173</v>
      </c>
      <c r="AD16" s="132">
        <v>52.342758620689658</v>
      </c>
      <c r="AE16" s="132">
        <v>88.569310344827585</v>
      </c>
      <c r="AF16" s="132">
        <v>17.810689655172411</v>
      </c>
      <c r="AG16" s="132">
        <v>11.721724137931034</v>
      </c>
      <c r="AH16" s="132">
        <v>9.5244827586206906</v>
      </c>
      <c r="AI16" s="132">
        <v>20.324482758620686</v>
      </c>
      <c r="AJ16" s="133">
        <v>8.4909461966604827</v>
      </c>
      <c r="AK16" s="123"/>
      <c r="AL16" s="123"/>
    </row>
    <row r="17" spans="1:38" x14ac:dyDescent="0.35">
      <c r="A17" s="52" t="s">
        <v>14</v>
      </c>
      <c r="B17" s="51">
        <v>43794</v>
      </c>
      <c r="C17" s="31">
        <v>1</v>
      </c>
      <c r="D17" s="100">
        <v>20.193749999999454</v>
      </c>
      <c r="E17" s="101">
        <v>20.193749999999454</v>
      </c>
      <c r="F17" s="98">
        <v>24.725360655737706</v>
      </c>
      <c r="G17" s="45">
        <v>4.9929775174178976</v>
      </c>
      <c r="H17" s="59" t="s">
        <v>34</v>
      </c>
      <c r="I17" s="10" t="s">
        <v>34</v>
      </c>
      <c r="J17" s="59" t="s">
        <v>35</v>
      </c>
      <c r="K17" s="48" t="s">
        <v>35</v>
      </c>
      <c r="L17" s="105">
        <v>3.4396229508196723</v>
      </c>
      <c r="M17" s="106">
        <f>L17/100*D17</f>
        <v>0.69458885963112882</v>
      </c>
      <c r="N17" s="100">
        <v>22.230836488812397</v>
      </c>
      <c r="O17" s="109">
        <v>4.4892395434594325</v>
      </c>
      <c r="P17" s="113">
        <v>6.6692509466437198</v>
      </c>
      <c r="Q17" s="112">
        <v>1.3467718630378296</v>
      </c>
      <c r="R17" s="98">
        <v>18.056109709093988</v>
      </c>
      <c r="S17" s="112">
        <v>3.6462056543800685</v>
      </c>
      <c r="T17" s="117">
        <v>3.8477108433734954E-2</v>
      </c>
      <c r="U17" s="118">
        <v>7.7699710843371428E-3</v>
      </c>
      <c r="V17" s="105">
        <v>0.24649397590361455</v>
      </c>
      <c r="W17" s="106">
        <v>4.9776377259034818E-2</v>
      </c>
      <c r="X17" s="121">
        <v>0.31461391185391863</v>
      </c>
      <c r="Y17" s="122">
        <v>6.3532346824998975E-2</v>
      </c>
      <c r="Z17" s="121">
        <v>0.41847857777777769</v>
      </c>
      <c r="AA17" s="118">
        <v>8.4506517799997696E-2</v>
      </c>
      <c r="AB17" s="132">
        <v>384.50711114158065</v>
      </c>
      <c r="AC17" s="132">
        <v>456.9694039465528</v>
      </c>
      <c r="AD17" s="132">
        <v>47.419447396708421</v>
      </c>
      <c r="AE17" s="132">
        <v>105.82073854713904</v>
      </c>
      <c r="AF17" s="132">
        <v>22.530021968243183</v>
      </c>
      <c r="AG17" s="132">
        <v>10.479883639835075</v>
      </c>
      <c r="AH17" s="132">
        <v>11.298056543721621</v>
      </c>
      <c r="AI17" s="132">
        <v>23.014107275718434</v>
      </c>
      <c r="AJ17" s="133">
        <v>8.0252254733218589</v>
      </c>
      <c r="AK17" s="123"/>
      <c r="AL17" s="123"/>
    </row>
    <row r="18" spans="1:38" x14ac:dyDescent="0.35">
      <c r="A18" s="52" t="s">
        <v>15</v>
      </c>
      <c r="B18" s="51">
        <v>43795</v>
      </c>
      <c r="C18" s="31">
        <v>1</v>
      </c>
      <c r="D18" s="100">
        <v>14.8149999999996</v>
      </c>
      <c r="E18" s="101">
        <v>14.8149999999996</v>
      </c>
      <c r="F18" s="98">
        <v>22.511111111111106</v>
      </c>
      <c r="G18" s="45">
        <v>3.3350211111110202</v>
      </c>
      <c r="H18" s="59" t="s">
        <v>34</v>
      </c>
      <c r="I18" s="10" t="s">
        <v>34</v>
      </c>
      <c r="J18" s="59" t="s">
        <v>35</v>
      </c>
      <c r="K18" s="48" t="s">
        <v>35</v>
      </c>
      <c r="L18" s="105">
        <v>2.7550000000000003</v>
      </c>
      <c r="M18" s="106">
        <f>L18/100*D18</f>
        <v>0.40815324999998903</v>
      </c>
      <c r="N18" s="100">
        <v>26.178095940959405</v>
      </c>
      <c r="O18" s="109">
        <v>3.8782849136530313</v>
      </c>
      <c r="P18" s="113">
        <v>7.8534287822878222</v>
      </c>
      <c r="Q18" s="112">
        <v>1.1634854740959093</v>
      </c>
      <c r="R18" s="98">
        <v>14.657682328823284</v>
      </c>
      <c r="S18" s="112">
        <v>2.1715356370151109</v>
      </c>
      <c r="T18" s="117">
        <v>6.0443763837638373E-2</v>
      </c>
      <c r="U18" s="118">
        <v>8.9547436125458832E-3</v>
      </c>
      <c r="V18" s="105">
        <v>0.12661143911439113</v>
      </c>
      <c r="W18" s="106">
        <v>1.8757484704796538E-2</v>
      </c>
      <c r="X18" s="121">
        <v>0.3900765376390829</v>
      </c>
      <c r="Y18" s="122">
        <v>5.7789839051228573E-2</v>
      </c>
      <c r="Z18" s="121">
        <v>0.60731193989071042</v>
      </c>
      <c r="AA18" s="118">
        <v>8.9973263894806324E-2</v>
      </c>
      <c r="AB18" s="132">
        <v>402.11162601626017</v>
      </c>
      <c r="AC18" s="132">
        <v>429.80755858440943</v>
      </c>
      <c r="AD18" s="132">
        <v>43.569645384983268</v>
      </c>
      <c r="AE18" s="132">
        <v>10.732015136298422</v>
      </c>
      <c r="AF18" s="132">
        <v>19.977070062171212</v>
      </c>
      <c r="AG18" s="132">
        <v>12.232971951219513</v>
      </c>
      <c r="AH18" s="132">
        <v>10.732015136298422</v>
      </c>
      <c r="AI18" s="132">
        <v>22.587583452893355</v>
      </c>
      <c r="AJ18" s="133">
        <v>8.4395276752767519</v>
      </c>
      <c r="AK18" s="123"/>
      <c r="AL18" s="123"/>
    </row>
    <row r="19" spans="1:38" ht="15" thickBot="1" x14ac:dyDescent="0.4">
      <c r="A19" s="64" t="s">
        <v>16</v>
      </c>
      <c r="B19" s="54">
        <v>43796</v>
      </c>
      <c r="C19" s="32">
        <v>1</v>
      </c>
      <c r="D19" s="103">
        <v>12.077499999999418</v>
      </c>
      <c r="E19" s="104">
        <v>12.077499999999418</v>
      </c>
      <c r="F19" s="99">
        <v>24.47372093023256</v>
      </c>
      <c r="G19" s="55">
        <v>2.955813645348695</v>
      </c>
      <c r="H19" s="60" t="s">
        <v>34</v>
      </c>
      <c r="I19" s="56" t="s">
        <v>34</v>
      </c>
      <c r="J19" s="60" t="s">
        <v>35</v>
      </c>
      <c r="K19" s="49" t="s">
        <v>35</v>
      </c>
      <c r="L19" s="107">
        <v>3.2175000000000002</v>
      </c>
      <c r="M19" s="108">
        <f>L19/100*D19</f>
        <v>0.38859356249998128</v>
      </c>
      <c r="N19" s="103">
        <v>19.682634146341467</v>
      </c>
      <c r="O19" s="114">
        <v>2.3771701390242761</v>
      </c>
      <c r="P19" s="115">
        <v>5.9047902439024398</v>
      </c>
      <c r="Q19" s="116">
        <v>0.71315104170728283</v>
      </c>
      <c r="R19" s="99">
        <v>18.56893068633012</v>
      </c>
      <c r="S19" s="116">
        <v>2.2426626036414121</v>
      </c>
      <c r="T19" s="119">
        <v>7.561878048780489E-2</v>
      </c>
      <c r="U19" s="120">
        <v>9.1328582134141967E-3</v>
      </c>
      <c r="V19" s="107">
        <v>0.14440146341463417</v>
      </c>
      <c r="W19" s="108">
        <v>1.7440086743901601E-2</v>
      </c>
      <c r="X19" s="62" t="s">
        <v>43</v>
      </c>
      <c r="Y19" s="61" t="s">
        <v>43</v>
      </c>
      <c r="Z19" s="62" t="s">
        <v>43</v>
      </c>
      <c r="AA19" s="61" t="s">
        <v>43</v>
      </c>
      <c r="AB19" s="134">
        <v>482.50068479711922</v>
      </c>
      <c r="AC19" s="134">
        <v>437.89600163120207</v>
      </c>
      <c r="AD19" s="134">
        <v>55.120570680295927</v>
      </c>
      <c r="AE19" s="134">
        <v>96.472805417591587</v>
      </c>
      <c r="AF19" s="134">
        <v>19.147141491395786</v>
      </c>
      <c r="AG19" s="134">
        <v>13.501848278966339</v>
      </c>
      <c r="AH19" s="134">
        <v>10.58829368178478</v>
      </c>
      <c r="AI19" s="134">
        <v>21.918072536557776</v>
      </c>
      <c r="AJ19" s="135">
        <v>10.347365853658538</v>
      </c>
      <c r="AK19" s="123"/>
      <c r="AL19" s="123"/>
    </row>
    <row r="20" spans="1:38" x14ac:dyDescent="0.35">
      <c r="A20" s="12"/>
      <c r="B20" s="12"/>
      <c r="C20" s="69"/>
      <c r="D20" s="1"/>
      <c r="E20" s="14"/>
      <c r="F20" s="14"/>
      <c r="G20" s="3"/>
      <c r="H20" s="9"/>
      <c r="I20" s="10"/>
      <c r="J20" s="65" t="s">
        <v>46</v>
      </c>
      <c r="K20" s="10"/>
      <c r="L20" s="10"/>
      <c r="M20" s="10"/>
      <c r="N20" s="10"/>
      <c r="O20" s="11"/>
      <c r="P20" s="70" t="s">
        <v>44</v>
      </c>
      <c r="Q20" s="13"/>
      <c r="R20" s="70" t="s">
        <v>45</v>
      </c>
      <c r="S20" s="3"/>
      <c r="T20" s="3"/>
      <c r="U20" s="3"/>
      <c r="V20" s="13"/>
      <c r="W20" s="4"/>
      <c r="X20" s="4"/>
      <c r="Y20" s="4"/>
      <c r="Z20" s="4"/>
      <c r="AA20" s="4"/>
      <c r="AB20" s="71"/>
      <c r="AC20" s="11"/>
      <c r="AD20" s="4"/>
      <c r="AE20" s="19"/>
      <c r="AF20" s="72"/>
      <c r="AG20" s="68"/>
    </row>
    <row r="21" spans="1:38" x14ac:dyDescent="0.35">
      <c r="A21" s="12"/>
      <c r="B21" s="12"/>
      <c r="C21" s="69"/>
      <c r="D21" s="1"/>
      <c r="E21" s="14"/>
      <c r="F21" s="14"/>
      <c r="G21" s="10"/>
      <c r="H21" s="9"/>
      <c r="I21" s="10"/>
      <c r="J21" s="10"/>
      <c r="K21" s="10"/>
      <c r="L21" s="10"/>
      <c r="M21" s="10"/>
      <c r="N21" s="10"/>
      <c r="O21" s="11"/>
      <c r="P21" s="13"/>
      <c r="Q21" s="13"/>
      <c r="R21" s="3"/>
      <c r="S21" s="3"/>
      <c r="T21" s="3"/>
      <c r="U21" s="3"/>
      <c r="V21" s="12"/>
      <c r="W21" s="4"/>
      <c r="X21" s="4"/>
      <c r="Y21" s="4"/>
      <c r="Z21" s="4"/>
      <c r="AA21" s="4"/>
      <c r="AB21" s="71"/>
      <c r="AC21" s="11"/>
      <c r="AD21" s="4"/>
      <c r="AE21" s="19"/>
      <c r="AF21" s="72"/>
      <c r="AG21" s="68"/>
    </row>
    <row r="22" spans="1:38" x14ac:dyDescent="0.35">
      <c r="C22" s="35"/>
      <c r="F22" s="14"/>
      <c r="G22" s="10"/>
      <c r="H22" s="9"/>
      <c r="I22" s="10"/>
      <c r="J22" s="10"/>
      <c r="K22" s="10"/>
      <c r="L22" s="10"/>
      <c r="M22" s="10"/>
      <c r="N22" s="10"/>
      <c r="O22" s="11"/>
      <c r="P22" s="13"/>
      <c r="Q22" s="13"/>
      <c r="R22" s="3"/>
      <c r="S22" s="3"/>
      <c r="T22" s="3"/>
      <c r="U22" s="3"/>
      <c r="V22" s="15"/>
      <c r="W22" s="4"/>
      <c r="X22" s="4"/>
      <c r="Y22" s="4"/>
      <c r="Z22" s="12"/>
      <c r="AA22" s="4"/>
      <c r="AB22" s="12"/>
      <c r="AC22" s="11"/>
      <c r="AD22" s="4"/>
      <c r="AE22" s="19"/>
      <c r="AF22" s="72"/>
      <c r="AG22" s="68"/>
    </row>
    <row r="23" spans="1:38" ht="18.5" x14ac:dyDescent="0.45">
      <c r="A23" s="41"/>
      <c r="B23" s="41"/>
      <c r="C23" s="41"/>
      <c r="D23" s="73"/>
      <c r="E23" s="73"/>
      <c r="F23" s="14"/>
      <c r="G23" s="10"/>
      <c r="H23" s="9"/>
      <c r="I23" s="10"/>
      <c r="J23" s="10"/>
      <c r="K23" s="10"/>
      <c r="L23" s="10"/>
      <c r="M23" s="10"/>
      <c r="N23" s="10"/>
      <c r="O23" s="11"/>
      <c r="P23" s="13"/>
      <c r="Q23" s="13"/>
      <c r="R23" s="3"/>
      <c r="S23" s="3"/>
      <c r="T23" s="3"/>
      <c r="U23" s="3"/>
      <c r="V23" s="12"/>
      <c r="W23" s="4"/>
      <c r="X23" s="4"/>
      <c r="Y23" s="4"/>
      <c r="Z23" s="12"/>
      <c r="AA23" s="4"/>
      <c r="AB23" s="12"/>
      <c r="AC23" s="11"/>
      <c r="AD23" s="4"/>
      <c r="AE23" s="19"/>
      <c r="AF23" s="72"/>
      <c r="AG23" s="68"/>
    </row>
    <row r="24" spans="1:38" ht="18.5" x14ac:dyDescent="0.45">
      <c r="A24" s="41"/>
      <c r="B24" s="41"/>
      <c r="C24" s="41"/>
      <c r="D24" s="74"/>
      <c r="E24" s="73"/>
      <c r="F24" s="14"/>
      <c r="G24" s="10"/>
      <c r="H24" s="9"/>
      <c r="I24" s="10"/>
      <c r="J24" s="10"/>
      <c r="K24" s="10"/>
      <c r="L24" s="10"/>
      <c r="M24" s="10"/>
      <c r="N24" s="10"/>
      <c r="O24" s="11"/>
      <c r="P24" s="13"/>
      <c r="Q24" s="13"/>
      <c r="R24" s="3"/>
      <c r="S24" s="3"/>
      <c r="T24" s="3"/>
      <c r="U24" s="3"/>
      <c r="V24" s="13"/>
      <c r="W24" s="4"/>
      <c r="X24" s="4"/>
      <c r="Y24" s="4"/>
      <c r="Z24" s="4"/>
      <c r="AA24" s="4"/>
      <c r="AB24" s="71"/>
      <c r="AC24" s="11"/>
      <c r="AD24" s="25"/>
      <c r="AF24" s="72"/>
      <c r="AG24" s="68"/>
    </row>
    <row r="25" spans="1:38" ht="18.5" x14ac:dyDescent="0.45">
      <c r="A25" s="41"/>
      <c r="B25" s="41"/>
      <c r="C25" s="41"/>
      <c r="D25" s="75"/>
      <c r="E25" s="75"/>
      <c r="F25" s="14"/>
      <c r="G25" s="10"/>
      <c r="H25" s="9"/>
      <c r="I25" s="10"/>
      <c r="J25" s="10"/>
      <c r="K25" s="10"/>
      <c r="L25" s="10"/>
      <c r="M25" s="10"/>
      <c r="N25" s="10"/>
      <c r="O25" s="11"/>
      <c r="P25" s="13"/>
      <c r="Q25" s="13"/>
      <c r="R25" s="3"/>
      <c r="S25" s="3"/>
      <c r="T25" s="3"/>
      <c r="U25" s="3"/>
      <c r="V25" s="13"/>
      <c r="Y25" s="4"/>
      <c r="Z25" s="4"/>
      <c r="AB25" s="71"/>
      <c r="AC25" s="11"/>
      <c r="AF25" s="72"/>
      <c r="AG25" s="68"/>
    </row>
    <row r="26" spans="1:38" ht="18.5" x14ac:dyDescent="0.45">
      <c r="A26" s="41"/>
      <c r="B26" s="41"/>
      <c r="C26" s="41"/>
      <c r="D26" s="75"/>
      <c r="E26" s="75"/>
      <c r="F26" s="14"/>
      <c r="G26" s="10"/>
      <c r="H26" s="9"/>
      <c r="I26" s="10"/>
      <c r="J26" s="10"/>
      <c r="K26" s="10"/>
      <c r="L26" s="10"/>
      <c r="M26" s="10"/>
      <c r="N26" s="10"/>
      <c r="O26" s="11"/>
      <c r="P26" s="13"/>
      <c r="Q26" s="13"/>
      <c r="R26" s="3"/>
      <c r="S26" s="3"/>
      <c r="T26" s="3"/>
      <c r="U26" s="3"/>
      <c r="V26" s="13"/>
      <c r="W26" s="4"/>
      <c r="X26" s="4"/>
      <c r="Y26" s="4"/>
      <c r="Z26" s="4"/>
      <c r="AB26" s="71"/>
      <c r="AC26" s="11"/>
      <c r="AF26" s="72"/>
      <c r="AG26" s="68"/>
    </row>
    <row r="27" spans="1:38" ht="18.5" x14ac:dyDescent="0.45">
      <c r="A27" s="76"/>
      <c r="B27" s="76"/>
      <c r="C27" s="77"/>
      <c r="D27" s="42"/>
      <c r="E27" s="78"/>
      <c r="F27" s="14"/>
      <c r="G27" s="10"/>
      <c r="H27" s="9"/>
      <c r="I27" s="10"/>
      <c r="J27" s="10"/>
      <c r="K27" s="10"/>
      <c r="L27" s="10"/>
      <c r="M27" s="10"/>
      <c r="N27" s="10"/>
      <c r="O27" s="11"/>
      <c r="P27" s="13"/>
      <c r="Q27" s="13"/>
      <c r="R27" s="3"/>
      <c r="S27" s="3"/>
      <c r="T27" s="3"/>
      <c r="U27" s="3"/>
      <c r="V27" s="13"/>
      <c r="Y27" s="4"/>
      <c r="Z27" s="4"/>
      <c r="AA27" s="4"/>
      <c r="AB27" s="71"/>
      <c r="AC27" s="11"/>
      <c r="AD27" s="25"/>
      <c r="AF27" s="72"/>
      <c r="AG27" s="68"/>
    </row>
    <row r="28" spans="1:38" ht="18.5" x14ac:dyDescent="0.45">
      <c r="A28" s="79"/>
      <c r="B28" s="79"/>
      <c r="C28" s="80"/>
      <c r="D28" s="36"/>
      <c r="E28" s="81"/>
      <c r="F28" s="81"/>
      <c r="G28" s="37"/>
      <c r="H28" s="24"/>
      <c r="I28" s="37"/>
      <c r="J28" s="37"/>
      <c r="K28" s="37"/>
      <c r="L28" s="37"/>
      <c r="M28" s="37"/>
      <c r="N28" s="10"/>
      <c r="O28" s="11"/>
      <c r="P28" s="13"/>
      <c r="Q28" s="13"/>
      <c r="R28" s="3"/>
      <c r="S28" s="3"/>
      <c r="T28" s="3"/>
      <c r="U28" s="3"/>
      <c r="V28" s="13"/>
      <c r="W28" s="4"/>
      <c r="X28" s="4"/>
      <c r="Y28" s="4"/>
      <c r="Z28" s="4"/>
      <c r="AA28" s="4"/>
      <c r="AB28" s="71"/>
      <c r="AC28" s="11"/>
      <c r="AD28" s="4"/>
      <c r="AE28" s="19"/>
      <c r="AF28" s="72"/>
      <c r="AG28" s="68"/>
    </row>
    <row r="29" spans="1:38" ht="18.5" x14ac:dyDescent="0.45">
      <c r="A29" s="79"/>
      <c r="B29" s="79"/>
      <c r="C29" s="80"/>
      <c r="D29" s="36"/>
      <c r="E29" s="81"/>
      <c r="F29" s="81"/>
      <c r="G29" s="37"/>
      <c r="H29" s="24"/>
      <c r="I29" s="37"/>
      <c r="J29" s="38"/>
      <c r="K29" s="38"/>
      <c r="L29" s="38"/>
      <c r="M29" s="38"/>
      <c r="N29" s="10"/>
      <c r="O29" s="11"/>
      <c r="P29" s="13"/>
      <c r="Q29" s="13"/>
      <c r="R29" s="3"/>
      <c r="S29" s="3"/>
      <c r="T29" s="3"/>
      <c r="U29" s="3"/>
      <c r="V29" s="13"/>
      <c r="Y29" s="4"/>
      <c r="Z29" s="4"/>
      <c r="AB29" s="71"/>
      <c r="AC29" s="11"/>
      <c r="AD29" s="4"/>
      <c r="AE29" s="19"/>
      <c r="AF29" s="72"/>
      <c r="AG29" s="68"/>
    </row>
    <row r="30" spans="1:38" ht="18.5" x14ac:dyDescent="0.45">
      <c r="A30" s="79"/>
      <c r="B30" s="79"/>
      <c r="C30" s="80"/>
      <c r="D30" s="36"/>
      <c r="E30" s="81"/>
      <c r="F30" s="81"/>
      <c r="G30" s="37"/>
      <c r="H30" s="24"/>
      <c r="I30" s="37"/>
      <c r="J30" s="38"/>
      <c r="K30" s="38"/>
      <c r="L30" s="38"/>
      <c r="M30" s="38"/>
      <c r="N30" s="10"/>
      <c r="O30" s="11"/>
      <c r="P30" s="13"/>
      <c r="Q30" s="13"/>
      <c r="R30" s="3"/>
      <c r="S30" s="3"/>
      <c r="T30" s="3"/>
      <c r="U30" s="3"/>
      <c r="V30" s="13"/>
      <c r="W30" s="4"/>
      <c r="X30" s="4"/>
      <c r="Y30" s="4"/>
      <c r="Z30" s="4"/>
      <c r="AA30" s="4"/>
      <c r="AB30" s="71"/>
      <c r="AC30" s="11"/>
      <c r="AD30" s="4"/>
      <c r="AE30" s="19"/>
      <c r="AF30" s="72"/>
      <c r="AG30" s="68"/>
    </row>
    <row r="31" spans="1:38" ht="18.5" x14ac:dyDescent="0.45">
      <c r="A31" s="79"/>
      <c r="B31" s="79"/>
      <c r="C31" s="79"/>
      <c r="D31" s="36"/>
      <c r="E31" s="81"/>
      <c r="F31" s="82"/>
      <c r="G31" s="37"/>
      <c r="H31" s="24"/>
      <c r="I31" s="37"/>
      <c r="J31" s="38"/>
      <c r="K31" s="38"/>
      <c r="L31" s="38"/>
      <c r="M31" s="38"/>
      <c r="N31" s="10"/>
      <c r="O31" s="12"/>
      <c r="P31" s="13"/>
      <c r="Q31" s="13"/>
      <c r="R31" s="3"/>
      <c r="S31" s="3"/>
      <c r="T31" s="3"/>
      <c r="U31" s="3"/>
      <c r="V31" s="13"/>
      <c r="W31" s="39"/>
      <c r="X31" s="4"/>
      <c r="Y31" s="4"/>
      <c r="Z31" s="4"/>
      <c r="AB31" s="71"/>
      <c r="AC31" s="19"/>
      <c r="AD31" s="4"/>
      <c r="AE31" s="19"/>
    </row>
    <row r="32" spans="1:38" ht="18.5" x14ac:dyDescent="0.45">
      <c r="A32" s="79"/>
      <c r="B32" s="79"/>
      <c r="C32" s="80"/>
      <c r="D32" s="36"/>
      <c r="E32" s="83"/>
      <c r="F32" s="82"/>
      <c r="G32" s="39"/>
      <c r="H32" s="39"/>
      <c r="I32" s="39"/>
      <c r="J32" s="38"/>
      <c r="K32" s="38"/>
      <c r="L32" s="38"/>
      <c r="M32" s="38"/>
      <c r="N32" s="10"/>
      <c r="O32" s="17"/>
      <c r="P32" s="13"/>
      <c r="Q32" s="13"/>
      <c r="R32" s="3"/>
      <c r="S32" s="3"/>
      <c r="T32" s="3"/>
      <c r="U32" s="3"/>
      <c r="V32" s="13"/>
      <c r="Y32" s="4"/>
      <c r="Z32" s="4"/>
      <c r="AA32" s="4"/>
      <c r="AB32" s="71"/>
      <c r="AC32" s="11"/>
      <c r="AD32" s="4"/>
      <c r="AE32" s="19"/>
    </row>
    <row r="33" spans="1:31" ht="18.5" x14ac:dyDescent="0.45">
      <c r="A33" s="79"/>
      <c r="B33" s="79"/>
      <c r="C33" s="84"/>
      <c r="D33" s="36"/>
      <c r="E33" s="81"/>
      <c r="F33" s="82"/>
      <c r="G33" s="13"/>
      <c r="H33" s="13"/>
      <c r="I33" s="13"/>
      <c r="J33" s="37"/>
      <c r="K33" s="37"/>
      <c r="L33" s="37"/>
      <c r="M33" s="37"/>
      <c r="N33" s="10"/>
      <c r="O33" s="17"/>
      <c r="P33" s="13"/>
      <c r="Q33" s="13"/>
      <c r="R33" s="3"/>
      <c r="S33" s="3"/>
      <c r="T33" s="3"/>
      <c r="U33" s="3"/>
      <c r="V33" s="13"/>
      <c r="W33" s="39"/>
      <c r="X33" s="4"/>
      <c r="Y33" s="4"/>
      <c r="Z33" s="4"/>
      <c r="AA33" s="4"/>
      <c r="AB33" s="71"/>
      <c r="AC33" s="11"/>
      <c r="AD33" s="4"/>
      <c r="AE33" s="85"/>
    </row>
    <row r="34" spans="1:31" ht="18.5" x14ac:dyDescent="0.45">
      <c r="A34" s="79"/>
      <c r="B34" s="79"/>
      <c r="C34" s="84"/>
      <c r="D34" s="36"/>
      <c r="E34" s="81"/>
      <c r="F34" s="82"/>
      <c r="G34" s="13"/>
      <c r="H34" s="13"/>
      <c r="I34" s="13"/>
      <c r="J34" s="37"/>
      <c r="K34" s="37"/>
      <c r="L34" s="37"/>
      <c r="M34" s="37"/>
      <c r="N34" s="10"/>
      <c r="O34" s="17"/>
      <c r="P34" s="13"/>
      <c r="Q34" s="13"/>
      <c r="R34" s="3"/>
      <c r="S34" s="3"/>
      <c r="T34" s="3"/>
      <c r="U34" s="3"/>
      <c r="V34" s="13"/>
      <c r="W34" s="39"/>
      <c r="X34" s="4"/>
      <c r="Y34" s="4"/>
      <c r="Z34" s="4"/>
      <c r="AA34" s="4"/>
      <c r="AB34" s="71"/>
      <c r="AC34" s="11"/>
      <c r="AD34" s="4"/>
      <c r="AE34" s="85"/>
    </row>
    <row r="35" spans="1:31" ht="18.5" x14ac:dyDescent="0.45">
      <c r="A35" s="79"/>
      <c r="B35" s="79"/>
      <c r="C35" s="84"/>
      <c r="D35" s="36"/>
      <c r="E35" s="81"/>
      <c r="F35" s="82"/>
      <c r="G35" s="13"/>
      <c r="H35" s="13"/>
      <c r="I35" s="13"/>
      <c r="J35" s="37"/>
      <c r="K35" s="37"/>
      <c r="L35" s="37"/>
      <c r="M35" s="37"/>
      <c r="N35" s="10"/>
      <c r="O35" s="17"/>
      <c r="P35" s="13"/>
      <c r="Q35" s="13"/>
      <c r="R35" s="3"/>
      <c r="S35" s="3"/>
      <c r="T35" s="3"/>
      <c r="U35" s="3"/>
      <c r="V35" s="13"/>
      <c r="W35" s="39"/>
      <c r="X35" s="4"/>
      <c r="Y35" s="4"/>
      <c r="Z35" s="4"/>
      <c r="AA35" s="4"/>
      <c r="AB35" s="71"/>
      <c r="AC35" s="11"/>
      <c r="AD35" s="4"/>
      <c r="AE35" s="85"/>
    </row>
    <row r="36" spans="1:31" x14ac:dyDescent="0.35">
      <c r="A36" s="39"/>
      <c r="B36" s="39"/>
      <c r="C36" s="86"/>
      <c r="D36" s="40"/>
      <c r="E36" s="87"/>
      <c r="F36" s="88"/>
      <c r="G36" s="13"/>
      <c r="H36" s="13"/>
      <c r="I36" s="13"/>
      <c r="J36" s="37"/>
      <c r="K36" s="37"/>
      <c r="L36" s="37"/>
      <c r="M36" s="37"/>
      <c r="N36" s="10"/>
      <c r="O36" s="17"/>
      <c r="P36" s="13"/>
      <c r="Q36" s="13"/>
      <c r="R36" s="3"/>
      <c r="S36" s="3"/>
      <c r="T36" s="3"/>
      <c r="U36" s="3"/>
      <c r="V36" s="13"/>
      <c r="W36" s="39"/>
      <c r="X36" s="4"/>
      <c r="Y36" s="4"/>
      <c r="Z36" s="4"/>
      <c r="AA36" s="4"/>
      <c r="AB36" s="71"/>
      <c r="AC36" s="11"/>
      <c r="AD36" s="4"/>
      <c r="AE36" s="19"/>
    </row>
    <row r="37" spans="1:31" x14ac:dyDescent="0.35">
      <c r="A37" s="39"/>
      <c r="B37" s="39"/>
      <c r="C37" s="86"/>
      <c r="D37" s="40"/>
      <c r="E37" s="87"/>
      <c r="F37" s="88"/>
      <c r="G37" s="13"/>
      <c r="H37" s="13"/>
      <c r="I37" s="13"/>
      <c r="J37" s="37"/>
      <c r="K37" s="37"/>
      <c r="L37" s="37"/>
      <c r="M37" s="37"/>
      <c r="N37" s="10"/>
      <c r="O37" s="17"/>
      <c r="P37" s="13"/>
      <c r="Q37" s="13"/>
      <c r="R37" s="3"/>
      <c r="S37" s="3"/>
      <c r="T37" s="3"/>
      <c r="U37" s="3"/>
      <c r="V37" s="13"/>
      <c r="W37" s="39"/>
      <c r="X37" s="4"/>
      <c r="Y37" s="4"/>
      <c r="Z37" s="4"/>
      <c r="AA37" s="4"/>
      <c r="AB37" s="71"/>
      <c r="AC37" s="11"/>
      <c r="AD37" s="4"/>
      <c r="AE37" s="19"/>
    </row>
    <row r="38" spans="1:31" x14ac:dyDescent="0.35">
      <c r="A38" s="12"/>
      <c r="B38" s="12"/>
      <c r="D38" s="1"/>
      <c r="E38" s="14"/>
      <c r="F38" s="89"/>
      <c r="G38" s="3"/>
      <c r="H38" s="3"/>
      <c r="I38" s="3"/>
      <c r="J38" s="10"/>
      <c r="K38" s="10"/>
      <c r="L38" s="10"/>
      <c r="M38" s="10"/>
      <c r="N38" s="10"/>
      <c r="O38" s="17"/>
      <c r="P38" s="13"/>
      <c r="Q38" s="13"/>
      <c r="R38" s="3"/>
      <c r="S38" s="3"/>
      <c r="T38" s="3"/>
      <c r="U38" s="3"/>
      <c r="V38" s="13"/>
      <c r="W38" s="39"/>
      <c r="X38" s="4"/>
      <c r="Y38" s="4"/>
      <c r="Z38" s="4"/>
      <c r="AA38" s="4"/>
      <c r="AB38" s="71"/>
      <c r="AC38" s="11"/>
      <c r="AD38" s="4"/>
      <c r="AE38" s="19"/>
    </row>
    <row r="39" spans="1:31" x14ac:dyDescent="0.35">
      <c r="A39" s="12"/>
      <c r="B39" s="12"/>
      <c r="C39" s="90"/>
      <c r="D39" s="1"/>
      <c r="E39" s="14"/>
      <c r="F39" s="89"/>
      <c r="G39" s="3"/>
      <c r="H39" s="3"/>
      <c r="I39" s="3"/>
      <c r="J39" s="10"/>
      <c r="K39" s="10"/>
      <c r="L39" s="10"/>
      <c r="M39" s="10"/>
      <c r="N39" s="10"/>
      <c r="O39" s="17"/>
      <c r="P39" s="13"/>
      <c r="Q39" s="13"/>
      <c r="R39" s="3"/>
      <c r="S39" s="3"/>
      <c r="T39" s="3"/>
      <c r="U39" s="3"/>
      <c r="V39" s="13"/>
      <c r="W39" s="39"/>
      <c r="X39" s="4"/>
      <c r="Y39" s="4"/>
      <c r="Z39" s="4"/>
      <c r="AA39" s="4"/>
      <c r="AB39" s="71"/>
      <c r="AC39" s="11"/>
      <c r="AD39" s="4"/>
      <c r="AE39" s="19"/>
    </row>
    <row r="40" spans="1:31" x14ac:dyDescent="0.35">
      <c r="C40" s="90"/>
      <c r="D40" s="1"/>
      <c r="E40" s="91"/>
      <c r="F40" s="92"/>
      <c r="G40" s="16"/>
      <c r="H40" s="16"/>
      <c r="I40" s="16"/>
      <c r="J40" s="10"/>
      <c r="K40" s="10"/>
      <c r="L40" s="10"/>
      <c r="M40" s="10"/>
      <c r="N40" s="10"/>
      <c r="O40" s="18"/>
      <c r="P40" s="13"/>
      <c r="Q40" s="13"/>
      <c r="R40" s="3"/>
      <c r="S40" s="3"/>
      <c r="T40" s="3"/>
      <c r="U40" s="3"/>
      <c r="V40" s="13"/>
      <c r="X40" s="4"/>
      <c r="Y40" s="4"/>
      <c r="Z40" s="4"/>
      <c r="AA40" s="4"/>
      <c r="AB40" s="71"/>
      <c r="AC40" s="93"/>
      <c r="AD40" s="4"/>
      <c r="AE40" s="85"/>
    </row>
    <row r="41" spans="1:31" x14ac:dyDescent="0.35">
      <c r="C41" s="90"/>
      <c r="D41" s="1"/>
      <c r="E41" s="91"/>
      <c r="F41" s="92"/>
      <c r="G41" s="16"/>
      <c r="H41" s="16"/>
      <c r="I41" s="16"/>
      <c r="J41" s="10"/>
      <c r="K41" s="10"/>
      <c r="L41" s="10"/>
      <c r="M41" s="10"/>
      <c r="N41" s="10"/>
      <c r="O41" s="18"/>
      <c r="P41" s="13"/>
      <c r="Q41" s="13"/>
      <c r="R41" s="3"/>
      <c r="S41" s="3"/>
      <c r="T41" s="3"/>
      <c r="U41" s="3"/>
      <c r="V41" s="13"/>
      <c r="X41" s="4"/>
      <c r="Y41" s="4"/>
      <c r="Z41" s="4"/>
      <c r="AA41" s="4"/>
      <c r="AB41" s="71"/>
      <c r="AC41" s="93"/>
      <c r="AD41" s="4"/>
      <c r="AE41" s="85"/>
    </row>
    <row r="42" spans="1:31" x14ac:dyDescent="0.35">
      <c r="C42" s="90"/>
      <c r="D42" s="1"/>
      <c r="E42" s="91"/>
      <c r="F42" s="92"/>
      <c r="G42" s="16"/>
      <c r="H42" s="16"/>
      <c r="I42" s="16"/>
      <c r="J42" s="10"/>
      <c r="K42" s="10"/>
      <c r="L42" s="10"/>
      <c r="M42" s="10"/>
      <c r="N42" s="10"/>
      <c r="O42" s="18"/>
      <c r="P42" s="13"/>
      <c r="Q42" s="13"/>
      <c r="R42" s="3"/>
      <c r="S42" s="3"/>
      <c r="T42" s="3"/>
      <c r="U42" s="3"/>
      <c r="V42" s="13"/>
      <c r="X42" s="4"/>
      <c r="Y42" s="4"/>
      <c r="Z42" s="4"/>
      <c r="AA42" s="4"/>
      <c r="AB42" s="71"/>
      <c r="AC42" s="93"/>
      <c r="AD42" s="4"/>
      <c r="AE42" s="85"/>
    </row>
    <row r="43" spans="1:31" x14ac:dyDescent="0.35">
      <c r="C43" s="90"/>
      <c r="D43" s="1"/>
      <c r="E43" s="91"/>
      <c r="F43" s="92"/>
      <c r="G43" s="16"/>
      <c r="H43" s="16"/>
      <c r="I43" s="16"/>
      <c r="J43" s="10"/>
      <c r="K43" s="10"/>
      <c r="L43" s="10"/>
      <c r="M43" s="10"/>
      <c r="N43" s="10"/>
      <c r="O43" s="18"/>
      <c r="P43" s="13"/>
      <c r="Q43" s="13"/>
      <c r="R43" s="3"/>
      <c r="S43" s="3"/>
      <c r="T43" s="3"/>
      <c r="U43" s="3"/>
      <c r="V43" s="13"/>
      <c r="X43" s="4"/>
      <c r="Y43" s="4"/>
      <c r="Z43" s="4"/>
      <c r="AA43" s="4"/>
      <c r="AB43" s="71"/>
      <c r="AC43" s="93"/>
      <c r="AD43" s="4"/>
      <c r="AE43" s="85"/>
    </row>
    <row r="44" spans="1:31" x14ac:dyDescent="0.35">
      <c r="D44" s="1"/>
      <c r="E44" s="91"/>
      <c r="F44" s="92"/>
      <c r="G44" s="16"/>
      <c r="H44" s="16"/>
      <c r="I44" s="16"/>
      <c r="J44" s="10"/>
      <c r="K44" s="10"/>
      <c r="L44" s="10"/>
      <c r="M44" s="10"/>
      <c r="N44" s="10"/>
      <c r="O44" s="18"/>
      <c r="P44" s="13"/>
      <c r="Q44" s="13"/>
      <c r="R44" s="3"/>
      <c r="S44" s="3"/>
      <c r="T44" s="3"/>
      <c r="U44" s="3"/>
      <c r="V44" s="13"/>
      <c r="X44" s="4"/>
      <c r="Y44" s="4"/>
      <c r="Z44" s="4"/>
      <c r="AA44" s="4"/>
      <c r="AB44" s="71"/>
      <c r="AC44" s="93"/>
      <c r="AD44" s="4"/>
      <c r="AE44" s="85"/>
    </row>
    <row r="45" spans="1:31" x14ac:dyDescent="0.35">
      <c r="C45" s="90"/>
      <c r="D45" s="1"/>
      <c r="E45" s="91"/>
      <c r="F45" s="92"/>
      <c r="G45" s="16"/>
      <c r="H45" s="16"/>
      <c r="I45" s="16"/>
      <c r="J45" s="10"/>
      <c r="K45" s="10"/>
      <c r="L45" s="10"/>
      <c r="M45" s="10"/>
      <c r="N45" s="10"/>
      <c r="O45" s="18"/>
      <c r="P45" s="13"/>
      <c r="Q45" s="13"/>
      <c r="R45" s="3"/>
      <c r="S45" s="3"/>
      <c r="T45" s="3"/>
      <c r="U45" s="3"/>
      <c r="V45" s="13"/>
      <c r="X45" s="4"/>
      <c r="Y45" s="4"/>
      <c r="Z45" s="4"/>
      <c r="AA45" s="4"/>
      <c r="AB45" s="71"/>
      <c r="AC45" s="93"/>
      <c r="AD45" s="4"/>
      <c r="AE45" s="85"/>
    </row>
    <row r="46" spans="1:31" x14ac:dyDescent="0.35">
      <c r="C46" s="90"/>
      <c r="D46" s="1"/>
      <c r="E46" s="91"/>
      <c r="F46" s="92"/>
      <c r="G46" s="16"/>
      <c r="H46" s="16"/>
      <c r="I46" s="16"/>
      <c r="J46" s="10"/>
      <c r="K46" s="10"/>
      <c r="L46" s="10"/>
      <c r="M46" s="10"/>
      <c r="N46" s="10"/>
      <c r="O46" s="18"/>
      <c r="P46" s="13"/>
      <c r="Q46" s="13"/>
      <c r="R46" s="3"/>
      <c r="S46" s="3"/>
      <c r="T46" s="3"/>
      <c r="U46" s="3"/>
      <c r="V46" s="13"/>
      <c r="X46" s="4"/>
      <c r="Y46" s="4"/>
      <c r="Z46" s="4"/>
      <c r="AA46" s="4"/>
      <c r="AB46" s="71"/>
      <c r="AC46" s="93"/>
      <c r="AD46" s="4"/>
      <c r="AE46" s="85"/>
    </row>
    <row r="47" spans="1:31" x14ac:dyDescent="0.35">
      <c r="C47" s="90"/>
      <c r="D47" s="1"/>
      <c r="E47" s="91"/>
      <c r="F47" s="92"/>
      <c r="G47" s="16"/>
      <c r="H47" s="16"/>
      <c r="I47" s="16"/>
      <c r="J47" s="10"/>
      <c r="K47" s="10"/>
      <c r="L47" s="10"/>
      <c r="M47" s="10"/>
      <c r="N47" s="10"/>
      <c r="O47" s="18"/>
      <c r="P47" s="13"/>
      <c r="Q47" s="13"/>
      <c r="R47" s="3"/>
      <c r="S47" s="3"/>
      <c r="T47" s="3"/>
      <c r="U47" s="3"/>
      <c r="V47" s="13"/>
      <c r="X47" s="4"/>
      <c r="Y47" s="4"/>
      <c r="Z47" s="4"/>
      <c r="AA47" s="4"/>
      <c r="AB47" s="71"/>
      <c r="AC47" s="93"/>
      <c r="AD47" s="4"/>
      <c r="AE47" s="85"/>
    </row>
    <row r="48" spans="1:31" x14ac:dyDescent="0.35">
      <c r="C48" s="90"/>
      <c r="D48" s="1"/>
      <c r="E48" s="91"/>
      <c r="F48" s="92"/>
      <c r="G48" s="16"/>
      <c r="H48" s="16"/>
      <c r="I48" s="16"/>
      <c r="J48" s="10"/>
      <c r="K48" s="10"/>
      <c r="L48" s="10"/>
      <c r="M48" s="10"/>
      <c r="N48" s="10"/>
      <c r="O48" s="18"/>
      <c r="P48" s="13"/>
      <c r="Q48" s="13"/>
      <c r="R48" s="3"/>
      <c r="S48" s="3"/>
      <c r="T48" s="3"/>
      <c r="U48" s="3"/>
      <c r="V48" s="13"/>
      <c r="X48" s="4"/>
      <c r="Y48" s="4"/>
      <c r="Z48" s="4"/>
      <c r="AA48" s="4"/>
      <c r="AB48" s="71"/>
      <c r="AC48" s="93"/>
      <c r="AD48" s="4"/>
      <c r="AE48" s="85"/>
    </row>
    <row r="49" spans="3:31" x14ac:dyDescent="0.35">
      <c r="C49" s="90"/>
      <c r="D49" s="1"/>
      <c r="E49" s="91"/>
      <c r="F49" s="92"/>
      <c r="G49" s="16"/>
      <c r="H49" s="16"/>
      <c r="I49" s="16"/>
      <c r="J49" s="10"/>
      <c r="K49" s="10"/>
      <c r="L49" s="10"/>
      <c r="M49" s="10"/>
      <c r="N49" s="10"/>
      <c r="O49" s="18"/>
      <c r="P49" s="13"/>
      <c r="Q49" s="13"/>
      <c r="R49" s="3"/>
      <c r="S49" s="3"/>
      <c r="T49" s="3"/>
      <c r="U49" s="3"/>
      <c r="V49" s="13"/>
      <c r="X49" s="4"/>
      <c r="Y49" s="4"/>
      <c r="Z49" s="4"/>
      <c r="AA49" s="4"/>
      <c r="AB49" s="71"/>
      <c r="AC49" s="93"/>
      <c r="AD49" s="4"/>
      <c r="AE49" s="85"/>
    </row>
    <row r="50" spans="3:31" x14ac:dyDescent="0.35">
      <c r="O50" s="18"/>
    </row>
    <row r="51" spans="3:31" x14ac:dyDescent="0.35">
      <c r="O51" s="18"/>
      <c r="Z51" s="94"/>
      <c r="AA51" s="94"/>
    </row>
    <row r="52" spans="3:31" x14ac:dyDescent="0.35">
      <c r="O52" s="18"/>
      <c r="Z52" s="94"/>
      <c r="AA52" s="94"/>
      <c r="AD52" s="15"/>
      <c r="AE52" s="15"/>
    </row>
    <row r="53" spans="3:31" x14ac:dyDescent="0.35">
      <c r="O53" s="18"/>
      <c r="AA53" s="39"/>
      <c r="AD53" s="15"/>
      <c r="AE53" s="15"/>
    </row>
    <row r="54" spans="3:31" x14ac:dyDescent="0.35">
      <c r="O54" s="18"/>
      <c r="AA54" s="39"/>
      <c r="AD54" s="15"/>
      <c r="AE54" s="15"/>
    </row>
    <row r="55" spans="3:31" x14ac:dyDescent="0.35">
      <c r="O55" s="18"/>
      <c r="AA55" s="39"/>
    </row>
    <row r="56" spans="3:31" x14ac:dyDescent="0.35">
      <c r="O56" s="18"/>
      <c r="Z56" s="94"/>
      <c r="AA56" s="94"/>
    </row>
    <row r="57" spans="3:31" x14ac:dyDescent="0.35">
      <c r="O57" s="95"/>
      <c r="Z57" s="94"/>
      <c r="AA57" s="94"/>
    </row>
    <row r="58" spans="3:31" x14ac:dyDescent="0.35">
      <c r="O58" s="95"/>
      <c r="Z58" s="94"/>
      <c r="AA58" s="94"/>
      <c r="AD58" s="72"/>
      <c r="AE58" s="72"/>
    </row>
    <row r="59" spans="3:31" x14ac:dyDescent="0.35">
      <c r="Z59" s="94"/>
      <c r="AA59" s="94"/>
    </row>
    <row r="60" spans="3:31" x14ac:dyDescent="0.35">
      <c r="Z60" s="94"/>
      <c r="AA60" s="94"/>
    </row>
    <row r="61" spans="3:31" x14ac:dyDescent="0.35">
      <c r="Z61" s="94"/>
      <c r="AA61" s="9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DRIFTING MOORING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</dc:creator>
  <cp:lastModifiedBy>Cécile</cp:lastModifiedBy>
  <dcterms:created xsi:type="dcterms:W3CDTF">2015-12-17T15:06:52Z</dcterms:created>
  <dcterms:modified xsi:type="dcterms:W3CDTF">2023-08-31T13:32:58Z</dcterms:modified>
</cp:coreProperties>
</file>